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Y:\CMT\ADA DM MBS Reports\October 2017\"/>
    </mc:Choice>
  </mc:AlternateContent>
  <bookViews>
    <workbookView xWindow="240" yWindow="495" windowWidth="20115" windowHeight="7575" xr2:uid="{00000000-000D-0000-FFFF-FFFF00000000}"/>
  </bookViews>
  <sheets>
    <sheet name="Summary" sheetId="1" r:id="rId1"/>
    <sheet name="Graph" sheetId="3" r:id="rId2"/>
    <sheet name="Report Logic" sheetId="8" r:id="rId3"/>
  </sheets>
  <definedNames>
    <definedName name="_xlnm.Print_Area" localSheetId="0">Summary!$A$1:$AL$25</definedName>
    <definedName name="_xlnm.Print_Titles" localSheetId="0">Summary!$1:$1</definedName>
  </definedNames>
  <calcPr calcId="171027"/>
</workbook>
</file>

<file path=xl/calcChain.xml><?xml version="1.0" encoding="utf-8"?>
<calcChain xmlns="http://schemas.openxmlformats.org/spreadsheetml/2006/main">
  <c r="AS24" i="1" l="1"/>
  <c r="AR24" i="1"/>
  <c r="AT24" i="1" s="1"/>
  <c r="AP24" i="1"/>
  <c r="AO24" i="1"/>
  <c r="AQ24" i="1" s="1"/>
  <c r="AM24" i="1"/>
  <c r="AL24" i="1"/>
  <c r="AN24" i="1" s="1"/>
  <c r="AJ24" i="1"/>
  <c r="AI24" i="1"/>
  <c r="AK24" i="1" s="1"/>
  <c r="AG24" i="1"/>
  <c r="AF24" i="1"/>
  <c r="AH24" i="1" s="1"/>
</calcChain>
</file>

<file path=xl/sharedStrings.xml><?xml version="1.0" encoding="utf-8"?>
<sst xmlns="http://schemas.openxmlformats.org/spreadsheetml/2006/main" count="113" uniqueCount="71">
  <si>
    <t>Clark Community Mental Health Center</t>
  </si>
  <si>
    <t>Community Treatment, Inc.</t>
  </si>
  <si>
    <t>Comprehensive Mental Health Services</t>
  </si>
  <si>
    <t>Family Guidance Center</t>
  </si>
  <si>
    <t>Preferred Family Healthcare, Inc.</t>
  </si>
  <si>
    <t>ReDiscover</t>
  </si>
  <si>
    <t>% Complete</t>
  </si>
  <si>
    <t># Complete</t>
  </si>
  <si>
    <t># Flagged</t>
  </si>
  <si>
    <t>&lt; 70%</t>
  </si>
  <si>
    <r>
      <rPr>
        <sz val="11"/>
        <color theme="1"/>
        <rFont val="Arial Narrow"/>
        <family val="2"/>
      </rPr>
      <t>METABOLIC SCREENING COMPLETE</t>
    </r>
    <r>
      <rPr>
        <b/>
        <sz val="11"/>
        <color theme="1"/>
        <rFont val="Arial Narrow"/>
        <family val="2"/>
      </rPr>
      <t xml:space="preserve">  |  TOTAL</t>
    </r>
  </si>
  <si>
    <t>* If a required attribute is keyed as both an entered value and an opt out, the most recent date taken is used to determine if the value is current.</t>
  </si>
  <si>
    <t xml:space="preserve">* Report includes all data reported as of the last day of the reporting month labeled on report. </t>
  </si>
  <si>
    <t>Report Logic for Calculating the MBS Completion Measure:</t>
  </si>
  <si>
    <t>* Report includes all HCH enrollees as of the first day of the reporting month labeled on the report, but excludes all discharged patients, deceased patients and new HCH enrollees in the previous 3 calendar months.</t>
  </si>
  <si>
    <t>** Opt outs documented on the required attributes for all clients (height, weight, BP, tobacco use status, and antipsychotic use status) are still counted as "complete" in v.3.0 report logic for the Metabolic Screening Completion Rates (available in the DM Management Report) and the MBS Required Attribute Completion and Opt Out Report; however, this logic will be changed in the November 2015 reports and will no longer be counted as complete - an acutal value will have to be recorded for those attributes.</t>
  </si>
  <si>
    <t>* Clients are counted using required attributes only (based on the new DBH policy requirements 12/8/14) and are flagged if a required value is not on file, values with dates older than 12 months, and opt outs older than 12 months.</t>
  </si>
  <si>
    <t xml:space="preserve">*Clinical Update overrides for diabetes will make the disease record “null” when defining children with diabetes. The Clinical Update override expires after 12 months. </t>
  </si>
  <si>
    <t>80-89%</t>
  </si>
  <si>
    <t>70-79%</t>
  </si>
  <si>
    <t>&gt; 89%</t>
  </si>
  <si>
    <t>Sept16</t>
  </si>
  <si>
    <t>FCC Behavioral Health</t>
  </si>
  <si>
    <t>Oct16</t>
  </si>
  <si>
    <t>Nov16</t>
  </si>
  <si>
    <t>Dec16</t>
  </si>
  <si>
    <t>Jan17</t>
  </si>
  <si>
    <t>Burrell Behavioral Health Care Center</t>
  </si>
  <si>
    <t>Community Mental Health Consultants</t>
  </si>
  <si>
    <t>Family Self Help Center</t>
  </si>
  <si>
    <t>Gibson Recovery Center, Inc.</t>
  </si>
  <si>
    <t>Heartland Center for Behavioral Change</t>
  </si>
  <si>
    <t>Phoenix Programs, Inc.</t>
  </si>
  <si>
    <t>Queen Of Peace Center</t>
  </si>
  <si>
    <t>Southeast Missouri Behavioral Health</t>
  </si>
  <si>
    <t>Statewide ADA DM</t>
  </si>
  <si>
    <t>Aug16</t>
  </si>
  <si>
    <t>Statewide Total ADA DM Population</t>
  </si>
  <si>
    <t>ADA DM Provider</t>
  </si>
  <si>
    <t>** CareManager Pilot Sites:</t>
  </si>
  <si>
    <t>Compass Health, New Horizons, Ozark Center, Truman started sharing MBS data from CareManager to ProAct as of September 1, 2016</t>
  </si>
  <si>
    <t>Tri-County started sharing MBS data from CareManager to ProAct as of October 1, 2016</t>
  </si>
  <si>
    <t>Tri-County Mental Health Services**</t>
  </si>
  <si>
    <t>Ozark Center**</t>
  </si>
  <si>
    <t>Compass Health Inc.**</t>
  </si>
  <si>
    <t>December 2016</t>
  </si>
  <si>
    <t>January 2017</t>
  </si>
  <si>
    <t>November 2016</t>
  </si>
  <si>
    <t>October 2016</t>
  </si>
  <si>
    <t>September 2016</t>
  </si>
  <si>
    <t>August 2016</t>
  </si>
  <si>
    <t>February 2017</t>
  </si>
  <si>
    <t>Feb17</t>
  </si>
  <si>
    <t>March 2017</t>
  </si>
  <si>
    <t>Mar17</t>
  </si>
  <si>
    <t>April 2017</t>
  </si>
  <si>
    <t>May 2017</t>
  </si>
  <si>
    <t>June 2017</t>
  </si>
  <si>
    <t>Apr17</t>
  </si>
  <si>
    <t>May17</t>
  </si>
  <si>
    <t>June17</t>
  </si>
  <si>
    <t>2017</t>
  </si>
  <si>
    <r>
      <t xml:space="preserve">Metabolic Screening 2017 | </t>
    </r>
    <r>
      <rPr>
        <b/>
        <sz val="14"/>
        <color theme="1"/>
        <rFont val="Arial Narrow"/>
        <family val="2"/>
      </rPr>
      <t>ADA Disease Management</t>
    </r>
  </si>
  <si>
    <t>July 2017</t>
  </si>
  <si>
    <t>July17</t>
  </si>
  <si>
    <t>August 2017</t>
  </si>
  <si>
    <t>Aug17</t>
  </si>
  <si>
    <t>September 2017</t>
  </si>
  <si>
    <t>Sept17</t>
  </si>
  <si>
    <t>October 2017</t>
  </si>
  <si>
    <t>Oct17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</si>
</sst>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0"/>
      <color indexed="8"/>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Arial Narrow"/>
      <family val="2"/>
    </font>
    <font>
      <sz val="11"/>
      <color theme="1"/>
      <name val="Arial Narrow"/>
      <family val="2"/>
    </font>
    <font>
      <b/>
      <sz val="11"/>
      <color theme="1"/>
      <name val="Arial Narrow"/>
      <family val="2"/>
    </font>
    <font>
      <b/>
      <sz val="12"/>
      <color theme="1"/>
      <name val="Calibri"/>
      <family val="2"/>
      <scheme val="minor"/>
    </font>
    <font>
      <sz val="12"/>
      <color theme="1"/>
      <name val="Calibri"/>
      <family val="2"/>
      <scheme val="minor"/>
    </font>
    <font>
      <sz val="12"/>
      <color rgb="FF000000"/>
      <name val="Calibri"/>
      <family val="2"/>
      <scheme val="minor"/>
    </font>
    <font>
      <sz val="11"/>
      <color theme="7" tint="-0.499984740745262"/>
      <name val="Calibri"/>
      <family val="2"/>
      <scheme val="minor"/>
    </font>
    <font>
      <b/>
      <sz val="14"/>
      <color theme="1"/>
      <name val="Arial Narrow"/>
      <family val="2"/>
    </font>
  </fonts>
  <fills count="12">
    <fill>
      <patternFill patternType="none"/>
    </fill>
    <fill>
      <patternFill patternType="gray125"/>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2" fillId="0" borderId="0"/>
    <xf numFmtId="0" fontId="2" fillId="0" borderId="0"/>
    <xf numFmtId="0" fontId="3"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cellStyleXfs>
  <cellXfs count="51">
    <xf numFmtId="0" fontId="0" fillId="0" borderId="0" xfId="0"/>
    <xf numFmtId="49" fontId="0" fillId="0" borderId="0" xfId="0" applyNumberFormat="1" applyAlignment="1">
      <alignment horizontal="center" vertical="center"/>
    </xf>
    <xf numFmtId="0" fontId="6" fillId="0" borderId="0" xfId="0" applyFont="1" applyAlignment="1">
      <alignment vertical="center"/>
    </xf>
    <xf numFmtId="0" fontId="0" fillId="0" borderId="0" xfId="0" applyAlignment="1">
      <alignment vertical="center"/>
    </xf>
    <xf numFmtId="49" fontId="8" fillId="2" borderId="0" xfId="0" applyNumberFormat="1" applyFont="1" applyFill="1" applyBorder="1" applyAlignment="1">
      <alignment vertical="center"/>
    </xf>
    <xf numFmtId="49" fontId="7" fillId="0" borderId="0" xfId="0" applyNumberFormat="1" applyFont="1" applyAlignment="1">
      <alignment horizontal="right" vertical="center"/>
    </xf>
    <xf numFmtId="0" fontId="5" fillId="5" borderId="4" xfId="5" applyBorder="1" applyAlignment="1">
      <alignment horizontal="center" vertical="center"/>
    </xf>
    <xf numFmtId="0" fontId="4" fillId="4" borderId="5" xfId="4" applyBorder="1" applyAlignment="1">
      <alignment horizontal="center" vertical="center"/>
    </xf>
    <xf numFmtId="9" fontId="1" fillId="0" borderId="0" xfId="0" applyNumberFormat="1" applyFont="1"/>
    <xf numFmtId="0" fontId="9" fillId="0" borderId="0" xfId="0" applyFont="1" applyAlignment="1">
      <alignment vertical="center"/>
    </xf>
    <xf numFmtId="0" fontId="10" fillId="0" borderId="0" xfId="0" applyFont="1"/>
    <xf numFmtId="0" fontId="9" fillId="0" borderId="0" xfId="0" applyFont="1" applyAlignment="1">
      <alignment wrapText="1"/>
    </xf>
    <xf numFmtId="0" fontId="1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wrapText="1"/>
    </xf>
    <xf numFmtId="0" fontId="10" fillId="9" borderId="0" xfId="0" applyFont="1" applyFill="1" applyAlignment="1">
      <alignment wrapText="1"/>
    </xf>
    <xf numFmtId="0" fontId="1" fillId="0" borderId="0" xfId="0" applyFont="1" applyFill="1" applyAlignment="1">
      <alignment horizontal="left" vertical="center"/>
    </xf>
    <xf numFmtId="0" fontId="0" fillId="0" borderId="0" xfId="0" applyFill="1" applyAlignment="1">
      <alignment vertical="center"/>
    </xf>
    <xf numFmtId="49" fontId="12" fillId="10" borderId="3" xfId="3" applyNumberFormat="1" applyFont="1" applyFill="1" applyBorder="1" applyAlignment="1">
      <alignment horizontal="center" vertical="center"/>
    </xf>
    <xf numFmtId="49" fontId="3" fillId="3" borderId="4" xfId="3" applyNumberFormat="1" applyBorder="1" applyAlignment="1">
      <alignment horizontal="center" vertical="center"/>
    </xf>
    <xf numFmtId="49" fontId="0" fillId="0" borderId="0" xfId="0" applyNumberFormat="1" applyAlignment="1">
      <alignment horizontal="right"/>
    </xf>
    <xf numFmtId="3" fontId="0" fillId="7" borderId="2" xfId="0" applyNumberFormat="1" applyFill="1" applyBorder="1" applyAlignment="1">
      <alignment horizontal="center" wrapText="1"/>
    </xf>
    <xf numFmtId="3" fontId="0" fillId="7" borderId="1" xfId="0" applyNumberFormat="1" applyFill="1" applyBorder="1" applyAlignment="1">
      <alignment horizontal="center" wrapText="1"/>
    </xf>
    <xf numFmtId="9" fontId="0" fillId="0" borderId="10" xfId="0" applyNumberFormat="1" applyFill="1" applyBorder="1" applyAlignment="1">
      <alignment horizontal="center" wrapText="1"/>
    </xf>
    <xf numFmtId="9" fontId="9" fillId="0" borderId="15" xfId="0" applyNumberFormat="1" applyFont="1" applyFill="1" applyBorder="1" applyAlignment="1">
      <alignment horizontal="center" vertical="center" wrapText="1"/>
    </xf>
    <xf numFmtId="3" fontId="9" fillId="8" borderId="14" xfId="0" applyNumberFormat="1" applyFont="1" applyFill="1" applyBorder="1" applyAlignment="1">
      <alignment horizontal="center" vertical="center" wrapText="1"/>
    </xf>
    <xf numFmtId="3" fontId="9" fillId="8" borderId="13" xfId="0" applyNumberFormat="1"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12" xfId="0" applyFont="1" applyFill="1" applyBorder="1" applyAlignment="1">
      <alignment horizontal="center" vertical="center"/>
    </xf>
    <xf numFmtId="9" fontId="0" fillId="0" borderId="12" xfId="0" applyNumberFormat="1" applyFill="1" applyBorder="1" applyAlignment="1">
      <alignment horizontal="center" wrapText="1"/>
    </xf>
    <xf numFmtId="9" fontId="0" fillId="0" borderId="1" xfId="0" applyNumberFormat="1" applyFill="1" applyBorder="1" applyAlignment="1">
      <alignment horizontal="center" wrapText="1"/>
    </xf>
    <xf numFmtId="3" fontId="0" fillId="7" borderId="8" xfId="0" applyNumberFormat="1" applyFill="1" applyBorder="1" applyAlignment="1">
      <alignment horizontal="center" wrapText="1"/>
    </xf>
    <xf numFmtId="3" fontId="0" fillId="7" borderId="9" xfId="0" applyNumberFormat="1" applyFill="1" applyBorder="1" applyAlignment="1">
      <alignment horizontal="center" wrapText="1"/>
    </xf>
    <xf numFmtId="0" fontId="8" fillId="6" borderId="16" xfId="0" applyFont="1" applyFill="1" applyBorder="1" applyAlignment="1">
      <alignment horizontal="left" vertical="center"/>
    </xf>
    <xf numFmtId="49" fontId="0" fillId="7" borderId="17" xfId="0" applyNumberFormat="1" applyFill="1" applyBorder="1" applyAlignment="1">
      <alignment horizontal="left" vertical="center"/>
    </xf>
    <xf numFmtId="0" fontId="0" fillId="7" borderId="17" xfId="0" applyFill="1" applyBorder="1"/>
    <xf numFmtId="49" fontId="9" fillId="0" borderId="18" xfId="0" applyNumberFormat="1" applyFont="1" applyFill="1" applyBorder="1" applyAlignment="1">
      <alignment vertical="center"/>
    </xf>
    <xf numFmtId="0" fontId="0" fillId="2" borderId="0" xfId="0" applyFill="1" applyAlignment="1">
      <alignment vertical="center"/>
    </xf>
    <xf numFmtId="9" fontId="0" fillId="0" borderId="9" xfId="0" applyNumberFormat="1" applyFill="1" applyBorder="1" applyAlignment="1">
      <alignment horizontal="center" wrapText="1"/>
    </xf>
    <xf numFmtId="0" fontId="0" fillId="0" borderId="0" xfId="0" applyAlignment="1">
      <alignment vertical="center" wrapText="1"/>
    </xf>
    <xf numFmtId="9" fontId="0" fillId="11" borderId="1" xfId="0" applyNumberFormat="1" applyFill="1" applyBorder="1" applyAlignment="1">
      <alignment horizontal="center" wrapText="1"/>
    </xf>
    <xf numFmtId="3" fontId="9" fillId="8" borderId="19" xfId="0" applyNumberFormat="1" applyFont="1" applyFill="1" applyBorder="1" applyAlignment="1">
      <alignment horizontal="center" wrapText="1"/>
    </xf>
    <xf numFmtId="3" fontId="9" fillId="8" borderId="20" xfId="0" applyNumberFormat="1" applyFont="1" applyFill="1" applyBorder="1" applyAlignment="1">
      <alignment horizontal="center" wrapText="1"/>
    </xf>
    <xf numFmtId="9" fontId="9" fillId="0" borderId="21" xfId="0" applyNumberFormat="1" applyFont="1" applyFill="1" applyBorder="1" applyAlignment="1">
      <alignment horizontal="center" wrapText="1"/>
    </xf>
    <xf numFmtId="3" fontId="0" fillId="7" borderId="22" xfId="0" applyNumberFormat="1" applyFill="1" applyBorder="1" applyAlignment="1">
      <alignment horizontal="center" wrapText="1"/>
    </xf>
    <xf numFmtId="3" fontId="0" fillId="7" borderId="23" xfId="0" applyNumberFormat="1" applyFill="1" applyBorder="1" applyAlignment="1">
      <alignment horizontal="center" wrapText="1"/>
    </xf>
    <xf numFmtId="9" fontId="0" fillId="0" borderId="24" xfId="0" applyNumberFormat="1" applyFill="1" applyBorder="1" applyAlignment="1">
      <alignment horizontal="center" wrapText="1"/>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1" xfId="0" applyNumberFormat="1" applyFont="1" applyBorder="1" applyAlignment="1">
      <alignment horizontal="center" vertical="center"/>
    </xf>
  </cellXfs>
  <cellStyles count="6">
    <cellStyle name="Bad" xfId="4" builtinId="27"/>
    <cellStyle name="Good" xfId="3" builtinId="26"/>
    <cellStyle name="Neutral" xfId="5" builtinId="28"/>
    <cellStyle name="Normal" xfId="0" builtinId="0"/>
    <cellStyle name="Normal 2" xfId="1" xr:uid="{00000000-0005-0000-0000-000004000000}"/>
    <cellStyle name="Normal 2 2" xfId="2" xr:uid="{00000000-0005-0000-0000-000005000000}"/>
  </cellStyles>
  <dxfs count="76">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a:t>ADA Disease management Metabolic Screening Completion Rates</a:t>
            </a:r>
          </a:p>
          <a:p>
            <a:pPr>
              <a:defRPr/>
            </a:pPr>
            <a:r>
              <a:rPr lang="en-US" sz="1400"/>
              <a:t>80% goal</a:t>
            </a:r>
          </a:p>
        </c:rich>
      </c:tx>
      <c:layout>
        <c:manualLayout>
          <c:xMode val="edge"/>
          <c:yMode val="edge"/>
          <c:x val="0.18251895393298681"/>
          <c:y val="1.7794716230322475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226623409521195E-2"/>
          <c:y val="0.15105597898234843"/>
          <c:w val="0.93436888412701691"/>
          <c:h val="0.71862569840177593"/>
        </c:manualLayout>
      </c:layout>
      <c:lineChart>
        <c:grouping val="standard"/>
        <c:varyColors val="0"/>
        <c:ser>
          <c:idx val="0"/>
          <c:order val="0"/>
          <c:tx>
            <c:strRef>
              <c:f>Graph!$A$2</c:f>
              <c:strCache>
                <c:ptCount val="1"/>
                <c:pt idx="0">
                  <c:v>Statewide Total ADA DM Population</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0"/>
              <c:layout>
                <c:manualLayout>
                  <c:x val="-2.7116657400373041E-17"/>
                  <c:y val="-2.0336818548940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97-40A1-918D-E37B5A13DF5B}"/>
                </c:ext>
              </c:extLst>
            </c:dLbl>
            <c:dLbl>
              <c:idx val="1"/>
              <c:layout>
                <c:manualLayout>
                  <c:x val="0"/>
                  <c:y val="-2.28789208675575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97-40A1-918D-E37B5A13DF5B}"/>
                </c:ext>
              </c:extLst>
            </c:dLbl>
            <c:dLbl>
              <c:idx val="2"/>
              <c:layout>
                <c:manualLayout>
                  <c:x val="-2.6623934824234863E-2"/>
                  <c:y val="2.5421023186174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97-40A1-918D-E37B5A13DF5B}"/>
                </c:ext>
              </c:extLst>
            </c:dLbl>
            <c:dLbl>
              <c:idx val="3"/>
              <c:layout>
                <c:manualLayout>
                  <c:x val="-1.47910749023527E-3"/>
                  <c:y val="-1.2710511593087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97-40A1-918D-E37B5A13DF5B}"/>
                </c:ext>
              </c:extLst>
            </c:dLbl>
            <c:dLbl>
              <c:idx val="4"/>
              <c:layout>
                <c:manualLayout>
                  <c:x val="-1.0535014580630257E-16"/>
                  <c:y val="-1.2710511593087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97-40A1-918D-E37B5A13DF5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Graph!$B$1:$P$1</c:f>
              <c:strCache>
                <c:ptCount val="15"/>
                <c:pt idx="0">
                  <c:v>Aug16</c:v>
                </c:pt>
                <c:pt idx="1">
                  <c:v>Sept16</c:v>
                </c:pt>
                <c:pt idx="2">
                  <c:v>Oct16</c:v>
                </c:pt>
                <c:pt idx="3">
                  <c:v>Nov16</c:v>
                </c:pt>
                <c:pt idx="4">
                  <c:v>Dec16</c:v>
                </c:pt>
                <c:pt idx="5">
                  <c:v>Jan17</c:v>
                </c:pt>
                <c:pt idx="6">
                  <c:v>Feb17</c:v>
                </c:pt>
                <c:pt idx="7">
                  <c:v>Mar17</c:v>
                </c:pt>
                <c:pt idx="8">
                  <c:v>Apr17</c:v>
                </c:pt>
                <c:pt idx="9">
                  <c:v>May17</c:v>
                </c:pt>
                <c:pt idx="10">
                  <c:v>June17</c:v>
                </c:pt>
                <c:pt idx="11">
                  <c:v>July17</c:v>
                </c:pt>
                <c:pt idx="12">
                  <c:v>Aug17</c:v>
                </c:pt>
                <c:pt idx="13">
                  <c:v>Sept17</c:v>
                </c:pt>
                <c:pt idx="14">
                  <c:v>Oct17</c:v>
                </c:pt>
              </c:strCache>
            </c:strRef>
          </c:cat>
          <c:val>
            <c:numRef>
              <c:f>Graph!$B$2:$P$2</c:f>
              <c:numCache>
                <c:formatCode>0%</c:formatCode>
                <c:ptCount val="15"/>
                <c:pt idx="0">
                  <c:v>0.1</c:v>
                </c:pt>
                <c:pt idx="1">
                  <c:v>0.12</c:v>
                </c:pt>
                <c:pt idx="2">
                  <c:v>0.31</c:v>
                </c:pt>
                <c:pt idx="3">
                  <c:v>0.38</c:v>
                </c:pt>
                <c:pt idx="4">
                  <c:v>0.42</c:v>
                </c:pt>
                <c:pt idx="5">
                  <c:v>0.43</c:v>
                </c:pt>
                <c:pt idx="6">
                  <c:v>0.46</c:v>
                </c:pt>
                <c:pt idx="7">
                  <c:v>0.48</c:v>
                </c:pt>
                <c:pt idx="8">
                  <c:v>0.5</c:v>
                </c:pt>
                <c:pt idx="9">
                  <c:v>0.52</c:v>
                </c:pt>
                <c:pt idx="10">
                  <c:v>0.55000000000000004</c:v>
                </c:pt>
                <c:pt idx="11">
                  <c:v>0.56999999999999995</c:v>
                </c:pt>
                <c:pt idx="12">
                  <c:v>0.5</c:v>
                </c:pt>
                <c:pt idx="13">
                  <c:v>0.49</c:v>
                </c:pt>
                <c:pt idx="14">
                  <c:v>0.47</c:v>
                </c:pt>
              </c:numCache>
            </c:numRef>
          </c:val>
          <c:smooth val="0"/>
          <c:extLst>
            <c:ext xmlns:c16="http://schemas.microsoft.com/office/drawing/2014/chart" uri="{C3380CC4-5D6E-409C-BE32-E72D297353CC}">
              <c16:uniqueId val="{00000005-E497-40A1-918D-E37B5A13DF5B}"/>
            </c:ext>
          </c:extLst>
        </c:ser>
        <c:dLbls>
          <c:showLegendKey val="0"/>
          <c:showVal val="1"/>
          <c:showCatName val="0"/>
          <c:showSerName val="0"/>
          <c:showPercent val="0"/>
          <c:showBubbleSize val="0"/>
        </c:dLbls>
        <c:marker val="1"/>
        <c:smooth val="0"/>
        <c:axId val="427284728"/>
        <c:axId val="427283552"/>
      </c:lineChart>
      <c:catAx>
        <c:axId val="427284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27283552"/>
        <c:crosses val="autoZero"/>
        <c:auto val="1"/>
        <c:lblAlgn val="ctr"/>
        <c:lblOffset val="100"/>
        <c:noMultiLvlLbl val="0"/>
      </c:catAx>
      <c:valAx>
        <c:axId val="427283552"/>
        <c:scaling>
          <c:orientation val="minMax"/>
          <c:max val="0.9"/>
        </c:scaling>
        <c:delete val="0"/>
        <c:axPos val="l"/>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284728"/>
        <c:crosses val="autoZero"/>
        <c:crossBetween val="between"/>
        <c:majorUnit val="5.000000000000001E-2"/>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27293970517311439"/>
          <c:y val="0.93849333398720747"/>
          <c:w val="0.48129766333769181"/>
          <c:h val="4.28982768749756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400"/>
              <a:t>ADA Disease management Metabolic Screening Completion Rates</a:t>
            </a:r>
          </a:p>
          <a:p>
            <a:pPr>
              <a:defRPr/>
            </a:pPr>
            <a:r>
              <a:rPr lang="en-US" sz="1400"/>
              <a:t>80% goal</a:t>
            </a:r>
          </a:p>
        </c:rich>
      </c:tx>
      <c:layout>
        <c:manualLayout>
          <c:xMode val="edge"/>
          <c:yMode val="edge"/>
          <c:x val="0.18251895393298681"/>
          <c:y val="1.7794716230322475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226623409521195E-2"/>
          <c:y val="0.15105597898234843"/>
          <c:w val="0.93436888412701691"/>
          <c:h val="0.71862569840177593"/>
        </c:manualLayout>
      </c:layout>
      <c:lineChart>
        <c:grouping val="standard"/>
        <c:varyColors val="0"/>
        <c:ser>
          <c:idx val="0"/>
          <c:order val="0"/>
          <c:tx>
            <c:strRef>
              <c:f>Graph!$A$2</c:f>
              <c:strCache>
                <c:ptCount val="1"/>
                <c:pt idx="0">
                  <c:v>Statewide Total ADA DM Population</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0"/>
              <c:layout>
                <c:manualLayout>
                  <c:x val="-2.7116657400373041E-17"/>
                  <c:y val="-2.0336818548940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09-47C6-B880-8E54D7F6C83F}"/>
                </c:ext>
              </c:extLst>
            </c:dLbl>
            <c:dLbl>
              <c:idx val="1"/>
              <c:layout>
                <c:manualLayout>
                  <c:x val="0"/>
                  <c:y val="-2.28789208675575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09-47C6-B880-8E54D7F6C83F}"/>
                </c:ext>
              </c:extLst>
            </c:dLbl>
            <c:dLbl>
              <c:idx val="2"/>
              <c:layout>
                <c:manualLayout>
                  <c:x val="-2.6623934824234863E-2"/>
                  <c:y val="2.5421023186174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09-47C6-B880-8E54D7F6C83F}"/>
                </c:ext>
              </c:extLst>
            </c:dLbl>
            <c:dLbl>
              <c:idx val="3"/>
              <c:layout>
                <c:manualLayout>
                  <c:x val="-1.47910749023527E-3"/>
                  <c:y val="-1.2710511593087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09-47C6-B880-8E54D7F6C83F}"/>
                </c:ext>
              </c:extLst>
            </c:dLbl>
            <c:dLbl>
              <c:idx val="4"/>
              <c:layout>
                <c:manualLayout>
                  <c:x val="-1.0535014580630257E-16"/>
                  <c:y val="-1.2710511593087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09-47C6-B880-8E54D7F6C83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Graph!$B$1:$P$1</c:f>
              <c:strCache>
                <c:ptCount val="15"/>
                <c:pt idx="0">
                  <c:v>Aug16</c:v>
                </c:pt>
                <c:pt idx="1">
                  <c:v>Sept16</c:v>
                </c:pt>
                <c:pt idx="2">
                  <c:v>Oct16</c:v>
                </c:pt>
                <c:pt idx="3">
                  <c:v>Nov16</c:v>
                </c:pt>
                <c:pt idx="4">
                  <c:v>Dec16</c:v>
                </c:pt>
                <c:pt idx="5">
                  <c:v>Jan17</c:v>
                </c:pt>
                <c:pt idx="6">
                  <c:v>Feb17</c:v>
                </c:pt>
                <c:pt idx="7">
                  <c:v>Mar17</c:v>
                </c:pt>
                <c:pt idx="8">
                  <c:v>Apr17</c:v>
                </c:pt>
                <c:pt idx="9">
                  <c:v>May17</c:v>
                </c:pt>
                <c:pt idx="10">
                  <c:v>June17</c:v>
                </c:pt>
                <c:pt idx="11">
                  <c:v>July17</c:v>
                </c:pt>
                <c:pt idx="12">
                  <c:v>Aug17</c:v>
                </c:pt>
                <c:pt idx="13">
                  <c:v>Sept17</c:v>
                </c:pt>
                <c:pt idx="14">
                  <c:v>Oct17</c:v>
                </c:pt>
              </c:strCache>
            </c:strRef>
          </c:cat>
          <c:val>
            <c:numRef>
              <c:f>Graph!$B$2:$P$2</c:f>
              <c:numCache>
                <c:formatCode>0%</c:formatCode>
                <c:ptCount val="15"/>
                <c:pt idx="0">
                  <c:v>0.1</c:v>
                </c:pt>
                <c:pt idx="1">
                  <c:v>0.12</c:v>
                </c:pt>
                <c:pt idx="2">
                  <c:v>0.31</c:v>
                </c:pt>
                <c:pt idx="3">
                  <c:v>0.38</c:v>
                </c:pt>
                <c:pt idx="4">
                  <c:v>0.42</c:v>
                </c:pt>
                <c:pt idx="5">
                  <c:v>0.43</c:v>
                </c:pt>
                <c:pt idx="6">
                  <c:v>0.46</c:v>
                </c:pt>
                <c:pt idx="7">
                  <c:v>0.48</c:v>
                </c:pt>
                <c:pt idx="8">
                  <c:v>0.5</c:v>
                </c:pt>
                <c:pt idx="9">
                  <c:v>0.52</c:v>
                </c:pt>
                <c:pt idx="10">
                  <c:v>0.55000000000000004</c:v>
                </c:pt>
                <c:pt idx="11">
                  <c:v>0.56999999999999995</c:v>
                </c:pt>
                <c:pt idx="12">
                  <c:v>0.5</c:v>
                </c:pt>
                <c:pt idx="13">
                  <c:v>0.49</c:v>
                </c:pt>
                <c:pt idx="14">
                  <c:v>0.47</c:v>
                </c:pt>
              </c:numCache>
            </c:numRef>
          </c:val>
          <c:smooth val="0"/>
          <c:extLst>
            <c:ext xmlns:c16="http://schemas.microsoft.com/office/drawing/2014/chart" uri="{C3380CC4-5D6E-409C-BE32-E72D297353CC}">
              <c16:uniqueId val="{00000005-0A09-47C6-B880-8E54D7F6C83F}"/>
            </c:ext>
          </c:extLst>
        </c:ser>
        <c:dLbls>
          <c:showLegendKey val="0"/>
          <c:showVal val="1"/>
          <c:showCatName val="0"/>
          <c:showSerName val="0"/>
          <c:showPercent val="0"/>
          <c:showBubbleSize val="0"/>
        </c:dLbls>
        <c:marker val="1"/>
        <c:smooth val="0"/>
        <c:axId val="427284728"/>
        <c:axId val="427283552"/>
      </c:lineChart>
      <c:catAx>
        <c:axId val="427284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27283552"/>
        <c:crosses val="autoZero"/>
        <c:auto val="1"/>
        <c:lblAlgn val="ctr"/>
        <c:lblOffset val="100"/>
        <c:noMultiLvlLbl val="0"/>
      </c:catAx>
      <c:valAx>
        <c:axId val="427283552"/>
        <c:scaling>
          <c:orientation val="minMax"/>
          <c:max val="0.9"/>
        </c:scaling>
        <c:delete val="0"/>
        <c:axPos val="l"/>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284728"/>
        <c:crosses val="autoZero"/>
        <c:crossBetween val="between"/>
        <c:majorUnit val="5.000000000000001E-2"/>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27293970517311439"/>
          <c:y val="0.93849333398720747"/>
          <c:w val="0.48129766333769181"/>
          <c:h val="4.28982768749756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0</xdr:rowOff>
    </xdr:from>
    <xdr:to>
      <xdr:col>11</xdr:col>
      <xdr:colOff>468842</xdr:colOff>
      <xdr:row>55</xdr:row>
      <xdr:rowOff>42865</xdr:rowOff>
    </xdr:to>
    <xdr:graphicFrame macro="">
      <xdr:nvGraphicFramePr>
        <xdr:cNvPr id="4" name="Chart 3">
          <a:extLst>
            <a:ext uri="{FF2B5EF4-FFF2-40B4-BE49-F238E27FC236}">
              <a16:creationId xmlns:a16="http://schemas.microsoft.com/office/drawing/2014/main" id="{8C9D33ED-D177-4C3B-AABA-30559B2881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0.05291</cdr:x>
      <cdr:y>0.22827</cdr:y>
    </cdr:from>
    <cdr:to>
      <cdr:x>0.99254</cdr:x>
      <cdr:y>0.22877</cdr:y>
    </cdr:to>
    <cdr:cxnSp macro="">
      <cdr:nvCxnSpPr>
        <cdr:cNvPr id="3" name="Straight Connector 2">
          <a:extLst xmlns:a="http://schemas.openxmlformats.org/drawingml/2006/main">
            <a:ext uri="{FF2B5EF4-FFF2-40B4-BE49-F238E27FC236}">
              <a16:creationId xmlns:a16="http://schemas.microsoft.com/office/drawing/2014/main" id="{55352174-7FA8-479B-9F84-26A7539053D7}"/>
            </a:ext>
          </a:extLst>
        </cdr:cNvPr>
        <cdr:cNvCxnSpPr/>
      </cdr:nvCxnSpPr>
      <cdr:spPr>
        <a:xfrm xmlns:a="http://schemas.openxmlformats.org/drawingml/2006/main" flipV="1">
          <a:off x="542824" y="1140430"/>
          <a:ext cx="9639022" cy="2498"/>
        </a:xfrm>
        <a:prstGeom xmlns:a="http://schemas.openxmlformats.org/drawingml/2006/main" prst="line">
          <a:avLst/>
        </a:prstGeom>
      </cdr:spPr>
      <cdr:style>
        <a:lnRef xmlns:a="http://schemas.openxmlformats.org/drawingml/2006/main" idx="3">
          <a:schemeClr val="accent6"/>
        </a:lnRef>
        <a:fillRef xmlns:a="http://schemas.openxmlformats.org/drawingml/2006/main" idx="0">
          <a:schemeClr val="accent6"/>
        </a:fillRef>
        <a:effectRef xmlns:a="http://schemas.openxmlformats.org/drawingml/2006/main" idx="2">
          <a:schemeClr val="accent6"/>
        </a:effectRef>
        <a:fontRef xmlns:a="http://schemas.openxmlformats.org/drawingml/2006/main" idx="minor">
          <a:schemeClr val="tx1"/>
        </a:fontRef>
      </cdr:style>
    </cdr:cxnSp>
  </cdr:relSizeAnchor>
  <cdr:relSizeAnchor xmlns:cdr="http://schemas.openxmlformats.org/drawingml/2006/chartDrawing">
    <cdr:from>
      <cdr:x>0.04551</cdr:x>
      <cdr:y>0.16665</cdr:y>
    </cdr:from>
    <cdr:to>
      <cdr:x>0.17854</cdr:x>
      <cdr:y>0.21431</cdr:y>
    </cdr:to>
    <cdr:sp macro="" textlink="">
      <cdr:nvSpPr>
        <cdr:cNvPr id="4" name="TextBox 3"/>
        <cdr:cNvSpPr txBox="1"/>
      </cdr:nvSpPr>
      <cdr:spPr>
        <a:xfrm xmlns:a="http://schemas.openxmlformats.org/drawingml/2006/main">
          <a:off x="390758" y="832537"/>
          <a:ext cx="1142230" cy="238103"/>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accent6">
                  <a:lumMod val="75000"/>
                </a:schemeClr>
              </a:solidFill>
            </a:rPr>
            <a:t>80% Goal</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600075</xdr:colOff>
      <xdr:row>4</xdr:row>
      <xdr:rowOff>14285</xdr:rowOff>
    </xdr:from>
    <xdr:to>
      <xdr:col>17</xdr:col>
      <xdr:colOff>169333</xdr:colOff>
      <xdr:row>30</xdr:row>
      <xdr:rowOff>57150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0.05291</cdr:x>
      <cdr:y>0.22827</cdr:y>
    </cdr:from>
    <cdr:to>
      <cdr:x>0.99254</cdr:x>
      <cdr:y>0.22877</cdr:y>
    </cdr:to>
    <cdr:cxnSp macro="">
      <cdr:nvCxnSpPr>
        <cdr:cNvPr id="3" name="Straight Connector 2">
          <a:extLst xmlns:a="http://schemas.openxmlformats.org/drawingml/2006/main">
            <a:ext uri="{FF2B5EF4-FFF2-40B4-BE49-F238E27FC236}">
              <a16:creationId xmlns:a16="http://schemas.microsoft.com/office/drawing/2014/main" id="{55352174-7FA8-479B-9F84-26A7539053D7}"/>
            </a:ext>
          </a:extLst>
        </cdr:cNvPr>
        <cdr:cNvCxnSpPr/>
      </cdr:nvCxnSpPr>
      <cdr:spPr>
        <a:xfrm xmlns:a="http://schemas.openxmlformats.org/drawingml/2006/main" flipV="1">
          <a:off x="542824" y="1140430"/>
          <a:ext cx="9639022" cy="2498"/>
        </a:xfrm>
        <a:prstGeom xmlns:a="http://schemas.openxmlformats.org/drawingml/2006/main" prst="line">
          <a:avLst/>
        </a:prstGeom>
      </cdr:spPr>
      <cdr:style>
        <a:lnRef xmlns:a="http://schemas.openxmlformats.org/drawingml/2006/main" idx="3">
          <a:schemeClr val="accent6"/>
        </a:lnRef>
        <a:fillRef xmlns:a="http://schemas.openxmlformats.org/drawingml/2006/main" idx="0">
          <a:schemeClr val="accent6"/>
        </a:fillRef>
        <a:effectRef xmlns:a="http://schemas.openxmlformats.org/drawingml/2006/main" idx="2">
          <a:schemeClr val="accent6"/>
        </a:effectRef>
        <a:fontRef xmlns:a="http://schemas.openxmlformats.org/drawingml/2006/main" idx="minor">
          <a:schemeClr val="tx1"/>
        </a:fontRef>
      </cdr:style>
    </cdr:cxnSp>
  </cdr:relSizeAnchor>
  <cdr:relSizeAnchor xmlns:cdr="http://schemas.openxmlformats.org/drawingml/2006/chartDrawing">
    <cdr:from>
      <cdr:x>0.04551</cdr:x>
      <cdr:y>0.16665</cdr:y>
    </cdr:from>
    <cdr:to>
      <cdr:x>0.17854</cdr:x>
      <cdr:y>0.21431</cdr:y>
    </cdr:to>
    <cdr:sp macro="" textlink="">
      <cdr:nvSpPr>
        <cdr:cNvPr id="4" name="TextBox 3"/>
        <cdr:cNvSpPr txBox="1"/>
      </cdr:nvSpPr>
      <cdr:spPr>
        <a:xfrm xmlns:a="http://schemas.openxmlformats.org/drawingml/2006/main">
          <a:off x="390758" y="832537"/>
          <a:ext cx="1142230" cy="238103"/>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accent6">
                  <a:lumMod val="75000"/>
                </a:schemeClr>
              </a:solidFill>
            </a:rPr>
            <a:t>80% Goal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28"/>
  <sheetViews>
    <sheetView tabSelected="1" zoomScale="90" zoomScaleNormal="90" workbookViewId="0"/>
  </sheetViews>
  <sheetFormatPr defaultColWidth="8.85546875" defaultRowHeight="15" x14ac:dyDescent="0.25"/>
  <cols>
    <col min="1" max="1" width="43.5703125" style="3" customWidth="1"/>
    <col min="2" max="46" width="10.28515625" style="3" customWidth="1"/>
    <col min="47" max="16384" width="8.85546875" style="3"/>
  </cols>
  <sheetData>
    <row r="1" spans="1:46" ht="24.6" customHeight="1" x14ac:dyDescent="0.25">
      <c r="A1" s="2" t="s">
        <v>62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Q1" s="18" t="s">
        <v>20</v>
      </c>
      <c r="AR1" s="19" t="s">
        <v>18</v>
      </c>
      <c r="AS1" s="6" t="s">
        <v>19</v>
      </c>
      <c r="AT1" s="7" t="s">
        <v>9</v>
      </c>
    </row>
    <row r="2" spans="1:46" s="17" customFormat="1" ht="23.25" customHeight="1"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46" ht="17.25" thickBot="1" x14ac:dyDescent="0.3">
      <c r="A3" s="4" t="s">
        <v>10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38"/>
      <c r="AJ3" s="38"/>
      <c r="AK3" s="38"/>
      <c r="AL3" s="38"/>
      <c r="AM3" s="38"/>
      <c r="AN3" s="38"/>
      <c r="AO3" s="38"/>
      <c r="AP3" s="38"/>
      <c r="AQ3" s="38"/>
      <c r="AR3" s="38"/>
      <c r="AS3" s="38"/>
      <c r="AT3" s="38"/>
    </row>
    <row r="4" spans="1:46" s="1" customFormat="1" ht="30" customHeight="1" thickBot="1" x14ac:dyDescent="0.3">
      <c r="A4" s="5" t="s">
        <v>61</v>
      </c>
      <c r="B4" s="48" t="s">
        <v>69</v>
      </c>
      <c r="C4" s="49"/>
      <c r="D4" s="50"/>
      <c r="E4" s="48" t="s">
        <v>67</v>
      </c>
      <c r="F4" s="49"/>
      <c r="G4" s="50"/>
      <c r="H4" s="48" t="s">
        <v>65</v>
      </c>
      <c r="I4" s="49"/>
      <c r="J4" s="50"/>
      <c r="K4" s="48" t="s">
        <v>63</v>
      </c>
      <c r="L4" s="49"/>
      <c r="M4" s="50"/>
      <c r="N4" s="48" t="s">
        <v>57</v>
      </c>
      <c r="O4" s="49"/>
      <c r="P4" s="50"/>
      <c r="Q4" s="48" t="s">
        <v>56</v>
      </c>
      <c r="R4" s="49"/>
      <c r="S4" s="50"/>
      <c r="T4" s="48" t="s">
        <v>55</v>
      </c>
      <c r="U4" s="49"/>
      <c r="V4" s="50"/>
      <c r="W4" s="48" t="s">
        <v>53</v>
      </c>
      <c r="X4" s="49"/>
      <c r="Y4" s="50"/>
      <c r="Z4" s="48" t="s">
        <v>51</v>
      </c>
      <c r="AA4" s="49"/>
      <c r="AB4" s="50"/>
      <c r="AC4" s="48" t="s">
        <v>46</v>
      </c>
      <c r="AD4" s="49"/>
      <c r="AE4" s="50"/>
      <c r="AF4" s="48" t="s">
        <v>45</v>
      </c>
      <c r="AG4" s="49"/>
      <c r="AH4" s="50"/>
      <c r="AI4" s="48" t="s">
        <v>47</v>
      </c>
      <c r="AJ4" s="49"/>
      <c r="AK4" s="50"/>
      <c r="AL4" s="48" t="s">
        <v>48</v>
      </c>
      <c r="AM4" s="49"/>
      <c r="AN4" s="50"/>
      <c r="AO4" s="48" t="s">
        <v>49</v>
      </c>
      <c r="AP4" s="49"/>
      <c r="AQ4" s="50"/>
      <c r="AR4" s="48" t="s">
        <v>50</v>
      </c>
      <c r="AS4" s="49"/>
      <c r="AT4" s="50"/>
    </row>
    <row r="5" spans="1:46" ht="16.5" x14ac:dyDescent="0.25">
      <c r="A5" s="34" t="s">
        <v>38</v>
      </c>
      <c r="B5" s="28" t="s">
        <v>7</v>
      </c>
      <c r="C5" s="27" t="s">
        <v>8</v>
      </c>
      <c r="D5" s="29" t="s">
        <v>6</v>
      </c>
      <c r="E5" s="28" t="s">
        <v>7</v>
      </c>
      <c r="F5" s="27" t="s">
        <v>8</v>
      </c>
      <c r="G5" s="29" t="s">
        <v>6</v>
      </c>
      <c r="H5" s="28" t="s">
        <v>7</v>
      </c>
      <c r="I5" s="27" t="s">
        <v>8</v>
      </c>
      <c r="J5" s="29" t="s">
        <v>6</v>
      </c>
      <c r="K5" s="28" t="s">
        <v>7</v>
      </c>
      <c r="L5" s="27" t="s">
        <v>8</v>
      </c>
      <c r="M5" s="29" t="s">
        <v>6</v>
      </c>
      <c r="N5" s="28" t="s">
        <v>7</v>
      </c>
      <c r="O5" s="27" t="s">
        <v>8</v>
      </c>
      <c r="P5" s="29" t="s">
        <v>6</v>
      </c>
      <c r="Q5" s="28" t="s">
        <v>7</v>
      </c>
      <c r="R5" s="27" t="s">
        <v>8</v>
      </c>
      <c r="S5" s="29" t="s">
        <v>6</v>
      </c>
      <c r="T5" s="28" t="s">
        <v>7</v>
      </c>
      <c r="U5" s="27" t="s">
        <v>8</v>
      </c>
      <c r="V5" s="29" t="s">
        <v>6</v>
      </c>
      <c r="W5" s="28" t="s">
        <v>7</v>
      </c>
      <c r="X5" s="27" t="s">
        <v>8</v>
      </c>
      <c r="Y5" s="29" t="s">
        <v>6</v>
      </c>
      <c r="Z5" s="28" t="s">
        <v>7</v>
      </c>
      <c r="AA5" s="27" t="s">
        <v>8</v>
      </c>
      <c r="AB5" s="29" t="s">
        <v>6</v>
      </c>
      <c r="AC5" s="28" t="s">
        <v>7</v>
      </c>
      <c r="AD5" s="27" t="s">
        <v>8</v>
      </c>
      <c r="AE5" s="29" t="s">
        <v>6</v>
      </c>
      <c r="AF5" s="28" t="s">
        <v>7</v>
      </c>
      <c r="AG5" s="27" t="s">
        <v>8</v>
      </c>
      <c r="AH5" s="29" t="s">
        <v>6</v>
      </c>
      <c r="AI5" s="28" t="s">
        <v>7</v>
      </c>
      <c r="AJ5" s="27" t="s">
        <v>8</v>
      </c>
      <c r="AK5" s="29" t="s">
        <v>6</v>
      </c>
      <c r="AL5" s="28" t="s">
        <v>7</v>
      </c>
      <c r="AM5" s="27" t="s">
        <v>8</v>
      </c>
      <c r="AN5" s="29" t="s">
        <v>6</v>
      </c>
      <c r="AO5" s="28" t="s">
        <v>7</v>
      </c>
      <c r="AP5" s="27" t="s">
        <v>8</v>
      </c>
      <c r="AQ5" s="29" t="s">
        <v>6</v>
      </c>
      <c r="AR5" s="28" t="s">
        <v>7</v>
      </c>
      <c r="AS5" s="27" t="s">
        <v>8</v>
      </c>
      <c r="AT5" s="29" t="s">
        <v>6</v>
      </c>
    </row>
    <row r="6" spans="1:46" x14ac:dyDescent="0.25">
      <c r="A6" s="35" t="s">
        <v>27</v>
      </c>
      <c r="B6" s="21">
        <v>34</v>
      </c>
      <c r="C6" s="22">
        <v>24</v>
      </c>
      <c r="D6" s="30">
        <v>0.58620689655172398</v>
      </c>
      <c r="E6" s="21">
        <v>36</v>
      </c>
      <c r="F6" s="22">
        <v>27</v>
      </c>
      <c r="G6" s="30">
        <v>0.57142857142857095</v>
      </c>
      <c r="H6" s="21">
        <v>31</v>
      </c>
      <c r="I6" s="22">
        <v>22</v>
      </c>
      <c r="J6" s="30">
        <v>0.58490566037735803</v>
      </c>
      <c r="K6" s="21">
        <v>24</v>
      </c>
      <c r="L6" s="22">
        <v>17</v>
      </c>
      <c r="M6" s="30">
        <v>0.58536585365853699</v>
      </c>
      <c r="N6" s="21">
        <v>25</v>
      </c>
      <c r="O6" s="22">
        <v>21</v>
      </c>
      <c r="P6" s="30">
        <v>0.54347826086956497</v>
      </c>
      <c r="Q6" s="21">
        <v>23</v>
      </c>
      <c r="R6" s="22">
        <v>23</v>
      </c>
      <c r="S6" s="30">
        <v>0.5</v>
      </c>
      <c r="T6" s="21">
        <v>19</v>
      </c>
      <c r="U6" s="22">
        <v>23</v>
      </c>
      <c r="V6" s="30">
        <v>0.452380952380952</v>
      </c>
      <c r="W6" s="21">
        <v>16</v>
      </c>
      <c r="X6" s="22">
        <v>25</v>
      </c>
      <c r="Y6" s="30">
        <v>0.39024390243902402</v>
      </c>
      <c r="Z6" s="21">
        <v>14</v>
      </c>
      <c r="AA6" s="22">
        <v>28</v>
      </c>
      <c r="AB6" s="30">
        <v>0.33333333333333298</v>
      </c>
      <c r="AC6" s="21">
        <v>13</v>
      </c>
      <c r="AD6" s="22">
        <v>23</v>
      </c>
      <c r="AE6" s="30">
        <v>0.36111111111111099</v>
      </c>
      <c r="AF6" s="21">
        <v>12</v>
      </c>
      <c r="AG6" s="22">
        <v>22</v>
      </c>
      <c r="AH6" s="30">
        <v>0.35294117647058798</v>
      </c>
      <c r="AI6" s="21">
        <v>8</v>
      </c>
      <c r="AJ6" s="22">
        <v>19</v>
      </c>
      <c r="AK6" s="31">
        <v>0.296296296296296</v>
      </c>
      <c r="AL6" s="21">
        <v>9</v>
      </c>
      <c r="AM6" s="22">
        <v>23</v>
      </c>
      <c r="AN6" s="31">
        <v>0.28125</v>
      </c>
      <c r="AO6" s="21">
        <v>0</v>
      </c>
      <c r="AP6" s="22">
        <v>4</v>
      </c>
      <c r="AQ6" s="31">
        <v>0</v>
      </c>
      <c r="AR6" s="21">
        <v>0</v>
      </c>
      <c r="AS6" s="22">
        <v>4</v>
      </c>
      <c r="AT6" s="30">
        <v>0</v>
      </c>
    </row>
    <row r="7" spans="1:46" x14ac:dyDescent="0.25">
      <c r="A7" s="35" t="s">
        <v>0</v>
      </c>
      <c r="B7" s="21">
        <v>12</v>
      </c>
      <c r="C7" s="22">
        <v>9</v>
      </c>
      <c r="D7" s="30">
        <v>0.57142857142857095</v>
      </c>
      <c r="E7" s="21">
        <v>12</v>
      </c>
      <c r="F7" s="22">
        <v>6</v>
      </c>
      <c r="G7" s="30">
        <v>0.66666666666666696</v>
      </c>
      <c r="H7" s="21">
        <v>11</v>
      </c>
      <c r="I7" s="22">
        <v>7</v>
      </c>
      <c r="J7" s="30">
        <v>0.61111111111111105</v>
      </c>
      <c r="K7" s="21">
        <v>11</v>
      </c>
      <c r="L7" s="22">
        <v>5</v>
      </c>
      <c r="M7" s="30">
        <v>0.6875</v>
      </c>
      <c r="N7" s="21">
        <v>11</v>
      </c>
      <c r="O7" s="22">
        <v>5</v>
      </c>
      <c r="P7" s="30">
        <v>0.6875</v>
      </c>
      <c r="Q7" s="21">
        <v>9</v>
      </c>
      <c r="R7" s="22">
        <v>5</v>
      </c>
      <c r="S7" s="30">
        <v>0.64285714285714302</v>
      </c>
      <c r="T7" s="21">
        <v>7</v>
      </c>
      <c r="U7" s="22">
        <v>6</v>
      </c>
      <c r="V7" s="30">
        <v>0.53846153846153799</v>
      </c>
      <c r="W7" s="21">
        <v>7</v>
      </c>
      <c r="X7" s="22">
        <v>6</v>
      </c>
      <c r="Y7" s="30">
        <v>0.53846153846153799</v>
      </c>
      <c r="Z7" s="21">
        <v>8</v>
      </c>
      <c r="AA7" s="22">
        <v>5</v>
      </c>
      <c r="AB7" s="30">
        <v>0.61538461538461497</v>
      </c>
      <c r="AC7" s="21">
        <v>8</v>
      </c>
      <c r="AD7" s="22">
        <v>4</v>
      </c>
      <c r="AE7" s="30">
        <v>0.66666666666666696</v>
      </c>
      <c r="AF7" s="21">
        <v>9</v>
      </c>
      <c r="AG7" s="22">
        <v>3</v>
      </c>
      <c r="AH7" s="30">
        <v>0.75</v>
      </c>
      <c r="AI7" s="21">
        <v>9</v>
      </c>
      <c r="AJ7" s="22">
        <v>3</v>
      </c>
      <c r="AK7" s="31">
        <v>0.75</v>
      </c>
      <c r="AL7" s="21">
        <v>9</v>
      </c>
      <c r="AM7" s="22">
        <v>4</v>
      </c>
      <c r="AN7" s="31">
        <v>0.69230769230769196</v>
      </c>
      <c r="AO7" s="21">
        <v>2</v>
      </c>
      <c r="AP7" s="22">
        <v>0</v>
      </c>
      <c r="AQ7" s="31">
        <v>1</v>
      </c>
      <c r="AR7" s="21">
        <v>1</v>
      </c>
      <c r="AS7" s="22">
        <v>1</v>
      </c>
      <c r="AT7" s="30">
        <v>0.5</v>
      </c>
    </row>
    <row r="8" spans="1:46" x14ac:dyDescent="0.25">
      <c r="A8" s="35" t="s">
        <v>28</v>
      </c>
      <c r="B8" s="21">
        <v>0</v>
      </c>
      <c r="C8" s="22">
        <v>0</v>
      </c>
      <c r="D8" s="30">
        <v>0</v>
      </c>
      <c r="E8" s="21">
        <v>0</v>
      </c>
      <c r="F8" s="22">
        <v>0</v>
      </c>
      <c r="G8" s="30">
        <v>0</v>
      </c>
      <c r="H8" s="21">
        <v>0</v>
      </c>
      <c r="I8" s="22">
        <v>0</v>
      </c>
      <c r="J8" s="30">
        <v>0</v>
      </c>
      <c r="K8" s="21">
        <v>0</v>
      </c>
      <c r="L8" s="22">
        <v>0</v>
      </c>
      <c r="M8" s="30">
        <v>0</v>
      </c>
      <c r="N8" s="21">
        <v>0</v>
      </c>
      <c r="O8" s="22">
        <v>0</v>
      </c>
      <c r="P8" s="30">
        <v>0</v>
      </c>
      <c r="Q8" s="21">
        <v>0</v>
      </c>
      <c r="R8" s="22">
        <v>0</v>
      </c>
      <c r="S8" s="30">
        <v>0</v>
      </c>
      <c r="T8" s="21">
        <v>0</v>
      </c>
      <c r="U8" s="22">
        <v>1</v>
      </c>
      <c r="V8" s="30">
        <v>0</v>
      </c>
      <c r="W8" s="21">
        <v>0</v>
      </c>
      <c r="X8" s="22">
        <v>1</v>
      </c>
      <c r="Y8" s="30">
        <v>0</v>
      </c>
      <c r="Z8" s="21">
        <v>1</v>
      </c>
      <c r="AA8" s="22">
        <v>1</v>
      </c>
      <c r="AB8" s="30">
        <v>0.5</v>
      </c>
      <c r="AC8" s="21">
        <v>1</v>
      </c>
      <c r="AD8" s="22">
        <v>1</v>
      </c>
      <c r="AE8" s="30">
        <v>0.5</v>
      </c>
      <c r="AF8" s="21">
        <v>1</v>
      </c>
      <c r="AG8" s="22">
        <v>1</v>
      </c>
      <c r="AH8" s="30">
        <v>0.5</v>
      </c>
      <c r="AI8" s="21">
        <v>1</v>
      </c>
      <c r="AJ8" s="22">
        <v>1</v>
      </c>
      <c r="AK8" s="31">
        <v>0.5</v>
      </c>
      <c r="AL8" s="21">
        <v>1</v>
      </c>
      <c r="AM8" s="22">
        <v>1</v>
      </c>
      <c r="AN8" s="31">
        <v>0.5</v>
      </c>
      <c r="AO8" s="21">
        <v>1</v>
      </c>
      <c r="AP8" s="22">
        <v>2</v>
      </c>
      <c r="AQ8" s="31">
        <v>0.33333333333333298</v>
      </c>
      <c r="AR8" s="21">
        <v>1</v>
      </c>
      <c r="AS8" s="22">
        <v>2</v>
      </c>
      <c r="AT8" s="30">
        <v>0.33333333333333298</v>
      </c>
    </row>
    <row r="9" spans="1:46" x14ac:dyDescent="0.25">
      <c r="A9" s="35" t="s">
        <v>1</v>
      </c>
      <c r="B9" s="21">
        <v>17</v>
      </c>
      <c r="C9" s="22">
        <v>11</v>
      </c>
      <c r="D9" s="30">
        <v>0.60714285714285698</v>
      </c>
      <c r="E9" s="21">
        <v>16</v>
      </c>
      <c r="F9" s="22">
        <v>10</v>
      </c>
      <c r="G9" s="30">
        <v>0.61538461538461497</v>
      </c>
      <c r="H9" s="21">
        <v>19</v>
      </c>
      <c r="I9" s="22">
        <v>8</v>
      </c>
      <c r="J9" s="30">
        <v>0.70370370370370405</v>
      </c>
      <c r="K9" s="21">
        <v>20</v>
      </c>
      <c r="L9" s="22">
        <v>9</v>
      </c>
      <c r="M9" s="30">
        <v>0.68965517241379304</v>
      </c>
      <c r="N9" s="21">
        <v>18</v>
      </c>
      <c r="O9" s="22">
        <v>13</v>
      </c>
      <c r="P9" s="30">
        <v>0.58064516129032295</v>
      </c>
      <c r="Q9" s="21">
        <v>20</v>
      </c>
      <c r="R9" s="22">
        <v>11</v>
      </c>
      <c r="S9" s="30">
        <v>0.64516129032258096</v>
      </c>
      <c r="T9" s="21">
        <v>20</v>
      </c>
      <c r="U9" s="22">
        <v>11</v>
      </c>
      <c r="V9" s="30">
        <v>0.64516129032258096</v>
      </c>
      <c r="W9" s="21">
        <v>16</v>
      </c>
      <c r="X9" s="22">
        <v>12</v>
      </c>
      <c r="Y9" s="30">
        <v>0.57142857142857095</v>
      </c>
      <c r="Z9" s="21">
        <v>14</v>
      </c>
      <c r="AA9" s="22">
        <v>9</v>
      </c>
      <c r="AB9" s="30">
        <v>0.60869565217391297</v>
      </c>
      <c r="AC9" s="21">
        <v>15</v>
      </c>
      <c r="AD9" s="22">
        <v>8</v>
      </c>
      <c r="AE9" s="30">
        <v>0.65217391304347805</v>
      </c>
      <c r="AF9" s="21">
        <v>11</v>
      </c>
      <c r="AG9" s="22">
        <v>11</v>
      </c>
      <c r="AH9" s="30">
        <v>0.5</v>
      </c>
      <c r="AI9" s="21">
        <v>10</v>
      </c>
      <c r="AJ9" s="22">
        <v>10</v>
      </c>
      <c r="AK9" s="31">
        <v>0.5</v>
      </c>
      <c r="AL9" s="21">
        <v>10</v>
      </c>
      <c r="AM9" s="22">
        <v>10</v>
      </c>
      <c r="AN9" s="31">
        <v>0.5</v>
      </c>
      <c r="AO9" s="21">
        <v>2</v>
      </c>
      <c r="AP9" s="22">
        <v>0</v>
      </c>
      <c r="AQ9" s="31">
        <v>1</v>
      </c>
      <c r="AR9" s="21">
        <v>1</v>
      </c>
      <c r="AS9" s="22">
        <v>0</v>
      </c>
      <c r="AT9" s="30">
        <v>1</v>
      </c>
    </row>
    <row r="10" spans="1:46" x14ac:dyDescent="0.25">
      <c r="A10" s="35" t="s">
        <v>44</v>
      </c>
      <c r="B10" s="21">
        <v>96</v>
      </c>
      <c r="C10" s="22">
        <v>53</v>
      </c>
      <c r="D10" s="30">
        <v>0.644295302013423</v>
      </c>
      <c r="E10" s="21">
        <v>89</v>
      </c>
      <c r="F10" s="22">
        <v>35</v>
      </c>
      <c r="G10" s="30">
        <v>0.717741935483871</v>
      </c>
      <c r="H10" s="21">
        <v>87</v>
      </c>
      <c r="I10" s="22">
        <v>26</v>
      </c>
      <c r="J10" s="30">
        <v>0.76991150442477896</v>
      </c>
      <c r="K10" s="21">
        <v>71</v>
      </c>
      <c r="L10" s="22">
        <v>20</v>
      </c>
      <c r="M10" s="30">
        <v>0.78021978021978</v>
      </c>
      <c r="N10" s="21">
        <v>82</v>
      </c>
      <c r="O10" s="22">
        <v>19</v>
      </c>
      <c r="P10" s="30">
        <v>0.81188118811881205</v>
      </c>
      <c r="Q10" s="21">
        <v>76</v>
      </c>
      <c r="R10" s="22">
        <v>25</v>
      </c>
      <c r="S10" s="30">
        <v>0.75247524752475203</v>
      </c>
      <c r="T10" s="21">
        <v>69</v>
      </c>
      <c r="U10" s="22">
        <v>27</v>
      </c>
      <c r="V10" s="30">
        <v>0.71875</v>
      </c>
      <c r="W10" s="21">
        <v>64</v>
      </c>
      <c r="X10" s="22">
        <v>27</v>
      </c>
      <c r="Y10" s="30">
        <v>0.70329670329670302</v>
      </c>
      <c r="Z10" s="21">
        <v>59</v>
      </c>
      <c r="AA10" s="22">
        <v>30</v>
      </c>
      <c r="AB10" s="30">
        <v>0.66292134831460703</v>
      </c>
      <c r="AC10" s="21">
        <v>53</v>
      </c>
      <c r="AD10" s="22">
        <v>39</v>
      </c>
      <c r="AE10" s="30">
        <v>0.57608695652173902</v>
      </c>
      <c r="AF10" s="21">
        <v>60</v>
      </c>
      <c r="AG10" s="22">
        <v>32</v>
      </c>
      <c r="AH10" s="30">
        <v>0.65217391304347805</v>
      </c>
      <c r="AI10" s="21">
        <v>52</v>
      </c>
      <c r="AJ10" s="22">
        <v>31</v>
      </c>
      <c r="AK10" s="31">
        <v>0.626506024096386</v>
      </c>
      <c r="AL10" s="21">
        <v>53</v>
      </c>
      <c r="AM10" s="22">
        <v>33</v>
      </c>
      <c r="AN10" s="31">
        <v>0.61627906976744196</v>
      </c>
      <c r="AO10" s="21">
        <v>19</v>
      </c>
      <c r="AP10" s="22">
        <v>23</v>
      </c>
      <c r="AQ10" s="31">
        <v>0.452380952380952</v>
      </c>
      <c r="AR10" s="21">
        <v>19</v>
      </c>
      <c r="AS10" s="22">
        <v>21</v>
      </c>
      <c r="AT10" s="30">
        <v>0.47499999999999998</v>
      </c>
    </row>
    <row r="11" spans="1:46" x14ac:dyDescent="0.25">
      <c r="A11" s="35" t="s">
        <v>2</v>
      </c>
      <c r="B11" s="21">
        <v>12</v>
      </c>
      <c r="C11" s="22">
        <v>12</v>
      </c>
      <c r="D11" s="30">
        <v>0.5</v>
      </c>
      <c r="E11" s="21">
        <v>12</v>
      </c>
      <c r="F11" s="22">
        <v>12</v>
      </c>
      <c r="G11" s="30">
        <v>0.5</v>
      </c>
      <c r="H11" s="21">
        <v>11</v>
      </c>
      <c r="I11" s="22">
        <v>11</v>
      </c>
      <c r="J11" s="30">
        <v>0.5</v>
      </c>
      <c r="K11" s="21">
        <v>4</v>
      </c>
      <c r="L11" s="22">
        <v>3</v>
      </c>
      <c r="M11" s="30">
        <v>0.57142857142857095</v>
      </c>
      <c r="N11" s="21">
        <v>4</v>
      </c>
      <c r="O11" s="22">
        <v>3</v>
      </c>
      <c r="P11" s="30">
        <v>0.57142857142857095</v>
      </c>
      <c r="Q11" s="21">
        <v>4</v>
      </c>
      <c r="R11" s="22">
        <v>3</v>
      </c>
      <c r="S11" s="30">
        <v>0.57142857142857095</v>
      </c>
      <c r="T11" s="21">
        <v>3</v>
      </c>
      <c r="U11" s="22">
        <v>3</v>
      </c>
      <c r="V11" s="30">
        <v>0.5</v>
      </c>
      <c r="W11" s="21">
        <v>3</v>
      </c>
      <c r="X11" s="22">
        <v>3</v>
      </c>
      <c r="Y11" s="30">
        <v>0.5</v>
      </c>
      <c r="Z11" s="21">
        <v>2</v>
      </c>
      <c r="AA11" s="22">
        <v>5</v>
      </c>
      <c r="AB11" s="30">
        <v>0.28571428571428598</v>
      </c>
      <c r="AC11" s="21">
        <v>3</v>
      </c>
      <c r="AD11" s="22">
        <v>5</v>
      </c>
      <c r="AE11" s="30">
        <v>0.375</v>
      </c>
      <c r="AF11" s="21">
        <v>3</v>
      </c>
      <c r="AG11" s="22">
        <v>7</v>
      </c>
      <c r="AH11" s="30">
        <v>0.3</v>
      </c>
      <c r="AI11" s="21">
        <v>2</v>
      </c>
      <c r="AJ11" s="22">
        <v>6</v>
      </c>
      <c r="AK11" s="31">
        <v>0.25</v>
      </c>
      <c r="AL11" s="21">
        <v>3</v>
      </c>
      <c r="AM11" s="22">
        <v>8</v>
      </c>
      <c r="AN11" s="31">
        <v>0.27272727272727298</v>
      </c>
      <c r="AO11" s="21">
        <v>1</v>
      </c>
      <c r="AP11" s="22">
        <v>3</v>
      </c>
      <c r="AQ11" s="31">
        <v>0.25</v>
      </c>
      <c r="AR11" s="21">
        <v>0</v>
      </c>
      <c r="AS11" s="22">
        <v>2</v>
      </c>
      <c r="AT11" s="30">
        <v>0</v>
      </c>
    </row>
    <row r="12" spans="1:46" x14ac:dyDescent="0.25">
      <c r="A12" s="36" t="s">
        <v>3</v>
      </c>
      <c r="B12" s="21">
        <v>25</v>
      </c>
      <c r="C12" s="22">
        <v>3</v>
      </c>
      <c r="D12" s="30">
        <v>0.89285714285714302</v>
      </c>
      <c r="E12" s="21">
        <v>26</v>
      </c>
      <c r="F12" s="22">
        <v>2</v>
      </c>
      <c r="G12" s="30">
        <v>0.92857142857142905</v>
      </c>
      <c r="H12" s="21">
        <v>27</v>
      </c>
      <c r="I12" s="22">
        <v>3</v>
      </c>
      <c r="J12" s="30">
        <v>0.9</v>
      </c>
      <c r="K12" s="21">
        <v>30</v>
      </c>
      <c r="L12" s="22">
        <v>1</v>
      </c>
      <c r="M12" s="30">
        <v>0.967741935483871</v>
      </c>
      <c r="N12" s="21">
        <v>31</v>
      </c>
      <c r="O12" s="22">
        <v>4</v>
      </c>
      <c r="P12" s="30">
        <v>0.88571428571428601</v>
      </c>
      <c r="Q12" s="21">
        <v>30</v>
      </c>
      <c r="R12" s="22">
        <v>7</v>
      </c>
      <c r="S12" s="30">
        <v>0.81081081081081097</v>
      </c>
      <c r="T12" s="21">
        <v>29</v>
      </c>
      <c r="U12" s="22">
        <v>6</v>
      </c>
      <c r="V12" s="30">
        <v>0.82857142857142896</v>
      </c>
      <c r="W12" s="21">
        <v>27</v>
      </c>
      <c r="X12" s="22">
        <v>7</v>
      </c>
      <c r="Y12" s="30">
        <v>0.79411764705882304</v>
      </c>
      <c r="Z12" s="21">
        <v>27</v>
      </c>
      <c r="AA12" s="22">
        <v>7</v>
      </c>
      <c r="AB12" s="30">
        <v>0.79411764705882304</v>
      </c>
      <c r="AC12" s="21">
        <v>30</v>
      </c>
      <c r="AD12" s="22">
        <v>7</v>
      </c>
      <c r="AE12" s="30">
        <v>0.81081081081081097</v>
      </c>
      <c r="AF12" s="21">
        <v>28</v>
      </c>
      <c r="AG12" s="22">
        <v>8</v>
      </c>
      <c r="AH12" s="30">
        <v>0.77777777777777801</v>
      </c>
      <c r="AI12" s="21">
        <v>26</v>
      </c>
      <c r="AJ12" s="22">
        <v>7</v>
      </c>
      <c r="AK12" s="31">
        <v>0.78787878787878796</v>
      </c>
      <c r="AL12" s="21">
        <v>26</v>
      </c>
      <c r="AM12" s="22">
        <v>7</v>
      </c>
      <c r="AN12" s="31">
        <v>0.78787878787878796</v>
      </c>
      <c r="AO12" s="21">
        <v>1</v>
      </c>
      <c r="AP12" s="22">
        <v>3</v>
      </c>
      <c r="AQ12" s="31">
        <v>0.25</v>
      </c>
      <c r="AR12" s="21">
        <v>2</v>
      </c>
      <c r="AS12" s="22">
        <v>3</v>
      </c>
      <c r="AT12" s="30">
        <v>0.4</v>
      </c>
    </row>
    <row r="13" spans="1:46" x14ac:dyDescent="0.25">
      <c r="A13" s="36" t="s">
        <v>29</v>
      </c>
      <c r="B13" s="21">
        <v>1</v>
      </c>
      <c r="C13" s="22">
        <v>1</v>
      </c>
      <c r="D13" s="30">
        <v>0.5</v>
      </c>
      <c r="E13" s="21">
        <v>0</v>
      </c>
      <c r="F13" s="22">
        <v>2</v>
      </c>
      <c r="G13" s="30">
        <v>0</v>
      </c>
      <c r="H13" s="21">
        <v>0</v>
      </c>
      <c r="I13" s="22">
        <v>1</v>
      </c>
      <c r="J13" s="30">
        <v>0</v>
      </c>
      <c r="K13" s="21">
        <v>0</v>
      </c>
      <c r="L13" s="22">
        <v>0</v>
      </c>
      <c r="M13" s="30">
        <v>0</v>
      </c>
      <c r="N13" s="21">
        <v>0</v>
      </c>
      <c r="O13" s="22">
        <v>0</v>
      </c>
      <c r="P13" s="30">
        <v>0</v>
      </c>
      <c r="Q13" s="21">
        <v>0</v>
      </c>
      <c r="R13" s="22">
        <v>0</v>
      </c>
      <c r="S13" s="30">
        <v>0</v>
      </c>
      <c r="T13" s="21">
        <v>0</v>
      </c>
      <c r="U13" s="22">
        <v>0</v>
      </c>
      <c r="V13" s="30">
        <v>0</v>
      </c>
      <c r="W13" s="21">
        <v>0</v>
      </c>
      <c r="X13" s="22">
        <v>1</v>
      </c>
      <c r="Y13" s="30">
        <v>0</v>
      </c>
      <c r="Z13" s="21">
        <v>0</v>
      </c>
      <c r="AA13" s="22">
        <v>0</v>
      </c>
      <c r="AB13" s="41"/>
      <c r="AC13" s="21">
        <v>0</v>
      </c>
      <c r="AD13" s="22">
        <v>0</v>
      </c>
      <c r="AE13" s="41"/>
      <c r="AF13" s="21">
        <v>1</v>
      </c>
      <c r="AG13" s="22">
        <v>0</v>
      </c>
      <c r="AH13" s="30">
        <v>1</v>
      </c>
      <c r="AI13" s="21">
        <v>1</v>
      </c>
      <c r="AJ13" s="22">
        <v>0</v>
      </c>
      <c r="AK13" s="31">
        <v>1</v>
      </c>
      <c r="AL13" s="21">
        <v>1</v>
      </c>
      <c r="AM13" s="22">
        <v>1</v>
      </c>
      <c r="AN13" s="31">
        <v>0.5</v>
      </c>
      <c r="AO13" s="21">
        <v>1</v>
      </c>
      <c r="AP13" s="22">
        <v>3</v>
      </c>
      <c r="AQ13" s="31">
        <v>0.25</v>
      </c>
      <c r="AR13" s="21">
        <v>1</v>
      </c>
      <c r="AS13" s="22">
        <v>2</v>
      </c>
      <c r="AT13" s="30">
        <v>0.33333333333333298</v>
      </c>
    </row>
    <row r="14" spans="1:46" x14ac:dyDescent="0.25">
      <c r="A14" s="36" t="s">
        <v>22</v>
      </c>
      <c r="B14" s="21">
        <v>15</v>
      </c>
      <c r="C14" s="22">
        <v>5</v>
      </c>
      <c r="D14" s="30">
        <v>0.75</v>
      </c>
      <c r="E14" s="21">
        <v>16</v>
      </c>
      <c r="F14" s="22">
        <v>5</v>
      </c>
      <c r="G14" s="30">
        <v>0.76190476190476197</v>
      </c>
      <c r="H14" s="21">
        <v>14</v>
      </c>
      <c r="I14" s="22">
        <v>3</v>
      </c>
      <c r="J14" s="30">
        <v>0.82352941176470595</v>
      </c>
      <c r="K14" s="21">
        <v>12</v>
      </c>
      <c r="L14" s="22">
        <v>4</v>
      </c>
      <c r="M14" s="30">
        <v>0.75</v>
      </c>
      <c r="N14" s="21">
        <v>11</v>
      </c>
      <c r="O14" s="22">
        <v>8</v>
      </c>
      <c r="P14" s="30">
        <v>0.57894736842105299</v>
      </c>
      <c r="Q14" s="21">
        <v>12</v>
      </c>
      <c r="R14" s="22">
        <v>8</v>
      </c>
      <c r="S14" s="30">
        <v>0.6</v>
      </c>
      <c r="T14" s="21">
        <v>10</v>
      </c>
      <c r="U14" s="22">
        <v>9</v>
      </c>
      <c r="V14" s="30">
        <v>0.52631578947368396</v>
      </c>
      <c r="W14" s="21">
        <v>11</v>
      </c>
      <c r="X14" s="22">
        <v>9</v>
      </c>
      <c r="Y14" s="30">
        <v>0.55000000000000004</v>
      </c>
      <c r="Z14" s="21">
        <v>12</v>
      </c>
      <c r="AA14" s="22">
        <v>8</v>
      </c>
      <c r="AB14" s="30">
        <v>0.6</v>
      </c>
      <c r="AC14" s="21">
        <v>11</v>
      </c>
      <c r="AD14" s="22">
        <v>8</v>
      </c>
      <c r="AE14" s="30">
        <v>0.57894736842105299</v>
      </c>
      <c r="AF14" s="21">
        <v>12</v>
      </c>
      <c r="AG14" s="22">
        <v>8</v>
      </c>
      <c r="AH14" s="30">
        <v>0.6</v>
      </c>
      <c r="AI14" s="21">
        <v>11</v>
      </c>
      <c r="AJ14" s="22">
        <v>9</v>
      </c>
      <c r="AK14" s="31">
        <v>0.55000000000000004</v>
      </c>
      <c r="AL14" s="21">
        <v>10</v>
      </c>
      <c r="AM14" s="22">
        <v>12</v>
      </c>
      <c r="AN14" s="31">
        <v>0.45454545454545497</v>
      </c>
      <c r="AO14" s="21">
        <v>0</v>
      </c>
      <c r="AP14" s="22">
        <v>2</v>
      </c>
      <c r="AQ14" s="31">
        <v>0</v>
      </c>
      <c r="AR14" s="21">
        <v>0</v>
      </c>
      <c r="AS14" s="22">
        <v>3</v>
      </c>
      <c r="AT14" s="30">
        <v>0</v>
      </c>
    </row>
    <row r="15" spans="1:46" x14ac:dyDescent="0.25">
      <c r="A15" s="36" t="s">
        <v>30</v>
      </c>
      <c r="B15" s="21">
        <v>1</v>
      </c>
      <c r="C15" s="22">
        <v>30</v>
      </c>
      <c r="D15" s="30">
        <v>3.2258064516128997E-2</v>
      </c>
      <c r="E15" s="21">
        <v>2</v>
      </c>
      <c r="F15" s="22">
        <v>28</v>
      </c>
      <c r="G15" s="30">
        <v>6.6666666666666693E-2</v>
      </c>
      <c r="H15" s="21">
        <v>4</v>
      </c>
      <c r="I15" s="22">
        <v>17</v>
      </c>
      <c r="J15" s="30">
        <v>0.19047619047618999</v>
      </c>
      <c r="K15" s="21">
        <v>4</v>
      </c>
      <c r="L15" s="22">
        <v>19</v>
      </c>
      <c r="M15" s="30">
        <v>0.173913043478261</v>
      </c>
      <c r="N15" s="21">
        <v>4</v>
      </c>
      <c r="O15" s="22">
        <v>18</v>
      </c>
      <c r="P15" s="30">
        <v>0.18181818181818199</v>
      </c>
      <c r="Q15" s="21">
        <v>4</v>
      </c>
      <c r="R15" s="22">
        <v>18</v>
      </c>
      <c r="S15" s="30">
        <v>0.18181818181818199</v>
      </c>
      <c r="T15" s="21">
        <v>4</v>
      </c>
      <c r="U15" s="22">
        <v>18</v>
      </c>
      <c r="V15" s="30">
        <v>0.18181818181818199</v>
      </c>
      <c r="W15" s="21">
        <v>4</v>
      </c>
      <c r="X15" s="22">
        <v>19</v>
      </c>
      <c r="Y15" s="30">
        <v>0.173913043478261</v>
      </c>
      <c r="Z15" s="21">
        <v>4</v>
      </c>
      <c r="AA15" s="22">
        <v>18</v>
      </c>
      <c r="AB15" s="30">
        <v>0.18181818181818199</v>
      </c>
      <c r="AC15" s="21">
        <v>3</v>
      </c>
      <c r="AD15" s="22">
        <v>17</v>
      </c>
      <c r="AE15" s="30">
        <v>0.15</v>
      </c>
      <c r="AF15" s="21">
        <v>3</v>
      </c>
      <c r="AG15" s="22">
        <v>15</v>
      </c>
      <c r="AH15" s="30">
        <v>0.16666666666666699</v>
      </c>
      <c r="AI15" s="21">
        <v>2</v>
      </c>
      <c r="AJ15" s="22">
        <v>14</v>
      </c>
      <c r="AK15" s="31">
        <v>0.125</v>
      </c>
      <c r="AL15" s="21">
        <v>1</v>
      </c>
      <c r="AM15" s="22">
        <v>14</v>
      </c>
      <c r="AN15" s="31">
        <v>6.6666666666666693E-2</v>
      </c>
      <c r="AO15" s="21">
        <v>1</v>
      </c>
      <c r="AP15" s="22">
        <v>13</v>
      </c>
      <c r="AQ15" s="31">
        <v>7.1428571428571397E-2</v>
      </c>
      <c r="AR15" s="21">
        <v>0</v>
      </c>
      <c r="AS15" s="22">
        <v>15</v>
      </c>
      <c r="AT15" s="30">
        <v>0</v>
      </c>
    </row>
    <row r="16" spans="1:46" x14ac:dyDescent="0.25">
      <c r="A16" s="36" t="s">
        <v>31</v>
      </c>
      <c r="B16" s="21">
        <v>2</v>
      </c>
      <c r="C16" s="22">
        <v>33</v>
      </c>
      <c r="D16" s="30">
        <v>5.7142857142857099E-2</v>
      </c>
      <c r="E16" s="21">
        <v>2</v>
      </c>
      <c r="F16" s="22">
        <v>33</v>
      </c>
      <c r="G16" s="30">
        <v>5.7142857142857099E-2</v>
      </c>
      <c r="H16" s="21">
        <v>4</v>
      </c>
      <c r="I16" s="22">
        <v>27</v>
      </c>
      <c r="J16" s="30">
        <v>0.12903225806451599</v>
      </c>
      <c r="K16" s="21">
        <v>5</v>
      </c>
      <c r="L16" s="22">
        <v>17</v>
      </c>
      <c r="M16" s="30">
        <v>0.22727272727272699</v>
      </c>
      <c r="N16" s="21">
        <v>5</v>
      </c>
      <c r="O16" s="22">
        <v>17</v>
      </c>
      <c r="P16" s="30">
        <v>0.22727272727272699</v>
      </c>
      <c r="Q16" s="21">
        <v>7</v>
      </c>
      <c r="R16" s="22">
        <v>22</v>
      </c>
      <c r="S16" s="30">
        <v>0.24137931034482801</v>
      </c>
      <c r="T16" s="21">
        <v>7</v>
      </c>
      <c r="U16" s="22">
        <v>20</v>
      </c>
      <c r="V16" s="30">
        <v>0.25925925925925902</v>
      </c>
      <c r="W16" s="21">
        <v>7</v>
      </c>
      <c r="X16" s="22">
        <v>23</v>
      </c>
      <c r="Y16" s="30">
        <v>0.233333333333333</v>
      </c>
      <c r="Z16" s="21">
        <v>6</v>
      </c>
      <c r="AA16" s="22">
        <v>21</v>
      </c>
      <c r="AB16" s="30">
        <v>0.22222222222222199</v>
      </c>
      <c r="AC16" s="21">
        <v>5</v>
      </c>
      <c r="AD16" s="22">
        <v>12</v>
      </c>
      <c r="AE16" s="30">
        <v>0.29411764705882398</v>
      </c>
      <c r="AF16" s="21">
        <v>3</v>
      </c>
      <c r="AG16" s="22">
        <v>14</v>
      </c>
      <c r="AH16" s="30">
        <v>0.17647058823529399</v>
      </c>
      <c r="AI16" s="21">
        <v>1</v>
      </c>
      <c r="AJ16" s="22">
        <v>12</v>
      </c>
      <c r="AK16" s="31">
        <v>7.69230769230769E-2</v>
      </c>
      <c r="AL16" s="21">
        <v>2</v>
      </c>
      <c r="AM16" s="22">
        <v>21</v>
      </c>
      <c r="AN16" s="31">
        <v>8.6956521739130405E-2</v>
      </c>
      <c r="AO16" s="21">
        <v>3</v>
      </c>
      <c r="AP16" s="22">
        <v>31</v>
      </c>
      <c r="AQ16" s="31">
        <v>8.8235294117647106E-2</v>
      </c>
      <c r="AR16" s="21">
        <v>0</v>
      </c>
      <c r="AS16" s="22">
        <v>38</v>
      </c>
      <c r="AT16" s="30">
        <v>0</v>
      </c>
    </row>
    <row r="17" spans="1:46" x14ac:dyDescent="0.25">
      <c r="A17" s="36" t="s">
        <v>43</v>
      </c>
      <c r="B17" s="21">
        <v>5</v>
      </c>
      <c r="C17" s="22">
        <v>26</v>
      </c>
      <c r="D17" s="30">
        <v>0.16129032258064499</v>
      </c>
      <c r="E17" s="21">
        <v>7</v>
      </c>
      <c r="F17" s="22">
        <v>23</v>
      </c>
      <c r="G17" s="30">
        <v>0.233333333333333</v>
      </c>
      <c r="H17" s="21">
        <v>7</v>
      </c>
      <c r="I17" s="22">
        <v>26</v>
      </c>
      <c r="J17" s="30">
        <v>0.21212121212121199</v>
      </c>
      <c r="K17" s="21">
        <v>8</v>
      </c>
      <c r="L17" s="22">
        <v>15</v>
      </c>
      <c r="M17" s="30">
        <v>0.34782608695652201</v>
      </c>
      <c r="N17" s="21">
        <v>8</v>
      </c>
      <c r="O17" s="22">
        <v>19</v>
      </c>
      <c r="P17" s="30">
        <v>0.296296296296296</v>
      </c>
      <c r="Q17" s="21">
        <v>8</v>
      </c>
      <c r="R17" s="22">
        <v>19</v>
      </c>
      <c r="S17" s="30">
        <v>0.296296296296296</v>
      </c>
      <c r="T17" s="21">
        <v>8</v>
      </c>
      <c r="U17" s="22">
        <v>18</v>
      </c>
      <c r="V17" s="30">
        <v>0.30769230769230799</v>
      </c>
      <c r="W17" s="21">
        <v>6</v>
      </c>
      <c r="X17" s="22">
        <v>17</v>
      </c>
      <c r="Y17" s="30">
        <v>0.26086956521739102</v>
      </c>
      <c r="Z17" s="21">
        <v>6</v>
      </c>
      <c r="AA17" s="22">
        <v>17</v>
      </c>
      <c r="AB17" s="30">
        <v>0.26086956521739102</v>
      </c>
      <c r="AC17" s="21">
        <v>4</v>
      </c>
      <c r="AD17" s="22">
        <v>19</v>
      </c>
      <c r="AE17" s="30">
        <v>0.173913043478261</v>
      </c>
      <c r="AF17" s="21">
        <v>4</v>
      </c>
      <c r="AG17" s="22">
        <v>14</v>
      </c>
      <c r="AH17" s="30">
        <v>0.22222222222222199</v>
      </c>
      <c r="AI17" s="21">
        <v>3</v>
      </c>
      <c r="AJ17" s="22">
        <v>12</v>
      </c>
      <c r="AK17" s="31">
        <v>0.2</v>
      </c>
      <c r="AL17" s="21">
        <v>3</v>
      </c>
      <c r="AM17" s="22">
        <v>17</v>
      </c>
      <c r="AN17" s="31">
        <v>0.15</v>
      </c>
      <c r="AO17" s="21">
        <v>0</v>
      </c>
      <c r="AP17" s="22">
        <v>4</v>
      </c>
      <c r="AQ17" s="31">
        <v>0</v>
      </c>
      <c r="AR17" s="21">
        <v>0</v>
      </c>
      <c r="AS17" s="22">
        <v>5</v>
      </c>
      <c r="AT17" s="30">
        <v>0</v>
      </c>
    </row>
    <row r="18" spans="1:46" x14ac:dyDescent="0.25">
      <c r="A18" s="36" t="s">
        <v>32</v>
      </c>
      <c r="B18" s="21">
        <v>0</v>
      </c>
      <c r="C18" s="22">
        <v>3</v>
      </c>
      <c r="D18" s="30">
        <v>0</v>
      </c>
      <c r="E18" s="21">
        <v>0</v>
      </c>
      <c r="F18" s="22">
        <v>3</v>
      </c>
      <c r="G18" s="30">
        <v>0</v>
      </c>
      <c r="H18" s="21">
        <v>0</v>
      </c>
      <c r="I18" s="22">
        <v>3</v>
      </c>
      <c r="J18" s="30">
        <v>0</v>
      </c>
      <c r="K18" s="21">
        <v>1</v>
      </c>
      <c r="L18" s="22">
        <v>2</v>
      </c>
      <c r="M18" s="30">
        <v>0.33333333333333298</v>
      </c>
      <c r="N18" s="21">
        <v>1</v>
      </c>
      <c r="O18" s="22">
        <v>3</v>
      </c>
      <c r="P18" s="30">
        <v>0.25</v>
      </c>
      <c r="Q18" s="21">
        <v>1</v>
      </c>
      <c r="R18" s="22">
        <v>3</v>
      </c>
      <c r="S18" s="30">
        <v>0.25</v>
      </c>
      <c r="T18" s="21">
        <v>1</v>
      </c>
      <c r="U18" s="22">
        <v>4</v>
      </c>
      <c r="V18" s="30">
        <v>0.2</v>
      </c>
      <c r="W18" s="21">
        <v>1</v>
      </c>
      <c r="X18" s="22">
        <v>3</v>
      </c>
      <c r="Y18" s="30">
        <v>0.25</v>
      </c>
      <c r="Z18" s="21">
        <v>1</v>
      </c>
      <c r="AA18" s="22">
        <v>2</v>
      </c>
      <c r="AB18" s="30">
        <v>0.33333333333333298</v>
      </c>
      <c r="AC18" s="21">
        <v>1</v>
      </c>
      <c r="AD18" s="22">
        <v>2</v>
      </c>
      <c r="AE18" s="30">
        <v>0.33333333333333298</v>
      </c>
      <c r="AF18" s="21">
        <v>1</v>
      </c>
      <c r="AG18" s="22">
        <v>3</v>
      </c>
      <c r="AH18" s="30">
        <v>0.25</v>
      </c>
      <c r="AI18" s="21">
        <v>1</v>
      </c>
      <c r="AJ18" s="22">
        <v>3</v>
      </c>
      <c r="AK18" s="31">
        <v>0.25</v>
      </c>
      <c r="AL18" s="21">
        <v>1</v>
      </c>
      <c r="AM18" s="22">
        <v>4</v>
      </c>
      <c r="AN18" s="31">
        <v>0.2</v>
      </c>
      <c r="AO18" s="21">
        <v>2</v>
      </c>
      <c r="AP18" s="22">
        <v>4</v>
      </c>
      <c r="AQ18" s="31">
        <v>0.33333333333333298</v>
      </c>
      <c r="AR18" s="21">
        <v>2</v>
      </c>
      <c r="AS18" s="22">
        <v>6</v>
      </c>
      <c r="AT18" s="30">
        <v>0.25</v>
      </c>
    </row>
    <row r="19" spans="1:46" x14ac:dyDescent="0.25">
      <c r="A19" s="36" t="s">
        <v>4</v>
      </c>
      <c r="B19" s="21">
        <v>48</v>
      </c>
      <c r="C19" s="22">
        <v>107</v>
      </c>
      <c r="D19" s="30">
        <v>0.309677419354839</v>
      </c>
      <c r="E19" s="21">
        <v>41</v>
      </c>
      <c r="F19" s="22">
        <v>98</v>
      </c>
      <c r="G19" s="30">
        <v>0.29496402877697803</v>
      </c>
      <c r="H19" s="21">
        <v>24</v>
      </c>
      <c r="I19" s="22">
        <v>106</v>
      </c>
      <c r="J19" s="30">
        <v>0.18461538461538499</v>
      </c>
      <c r="K19" s="21">
        <v>35</v>
      </c>
      <c r="L19" s="22">
        <v>81</v>
      </c>
      <c r="M19" s="30">
        <v>0.30172413793103398</v>
      </c>
      <c r="N19" s="21">
        <v>31</v>
      </c>
      <c r="O19" s="22">
        <v>90</v>
      </c>
      <c r="P19" s="30">
        <v>0.256198347107438</v>
      </c>
      <c r="Q19" s="21">
        <v>32</v>
      </c>
      <c r="R19" s="22">
        <v>102</v>
      </c>
      <c r="S19" s="30">
        <v>0.238805970149254</v>
      </c>
      <c r="T19" s="21">
        <v>31</v>
      </c>
      <c r="U19" s="22">
        <v>100</v>
      </c>
      <c r="V19" s="30">
        <v>0.236641221374046</v>
      </c>
      <c r="W19" s="21">
        <v>31</v>
      </c>
      <c r="X19" s="22">
        <v>100</v>
      </c>
      <c r="Y19" s="30">
        <v>0.236641221374046</v>
      </c>
      <c r="Z19" s="21">
        <v>30</v>
      </c>
      <c r="AA19" s="22">
        <v>105</v>
      </c>
      <c r="AB19" s="30">
        <v>0.22222222222222199</v>
      </c>
      <c r="AC19" s="21">
        <v>33</v>
      </c>
      <c r="AD19" s="22">
        <v>106</v>
      </c>
      <c r="AE19" s="30">
        <v>0.23741007194244601</v>
      </c>
      <c r="AF19" s="21">
        <v>31</v>
      </c>
      <c r="AG19" s="22">
        <v>105</v>
      </c>
      <c r="AH19" s="30">
        <v>0.22794117647058801</v>
      </c>
      <c r="AI19" s="21">
        <v>24</v>
      </c>
      <c r="AJ19" s="22">
        <v>96</v>
      </c>
      <c r="AK19" s="31">
        <v>0.2</v>
      </c>
      <c r="AL19" s="21">
        <v>24</v>
      </c>
      <c r="AM19" s="22">
        <v>133</v>
      </c>
      <c r="AN19" s="31">
        <v>0.152866242038217</v>
      </c>
      <c r="AO19" s="21">
        <v>14</v>
      </c>
      <c r="AP19" s="22">
        <v>186</v>
      </c>
      <c r="AQ19" s="31">
        <v>7.0000000000000007E-2</v>
      </c>
      <c r="AR19" s="21">
        <v>12</v>
      </c>
      <c r="AS19" s="22">
        <v>192</v>
      </c>
      <c r="AT19" s="30">
        <v>5.8823529411764698E-2</v>
      </c>
    </row>
    <row r="20" spans="1:46" x14ac:dyDescent="0.25">
      <c r="A20" s="36" t="s">
        <v>33</v>
      </c>
      <c r="B20" s="21">
        <v>16</v>
      </c>
      <c r="C20" s="22">
        <v>31</v>
      </c>
      <c r="D20" s="30">
        <v>0.340425531914894</v>
      </c>
      <c r="E20" s="21">
        <v>15</v>
      </c>
      <c r="F20" s="22">
        <v>31</v>
      </c>
      <c r="G20" s="30">
        <v>0.32608695652173902</v>
      </c>
      <c r="H20" s="21">
        <v>17</v>
      </c>
      <c r="I20" s="22">
        <v>33</v>
      </c>
      <c r="J20" s="30">
        <v>0.34</v>
      </c>
      <c r="K20" s="21">
        <v>17</v>
      </c>
      <c r="L20" s="22">
        <v>31</v>
      </c>
      <c r="M20" s="30">
        <v>0.35416666666666702</v>
      </c>
      <c r="N20" s="21">
        <v>18</v>
      </c>
      <c r="O20" s="22">
        <v>31</v>
      </c>
      <c r="P20" s="30">
        <v>0.36734693877551</v>
      </c>
      <c r="Q20" s="21">
        <v>18</v>
      </c>
      <c r="R20" s="22">
        <v>31</v>
      </c>
      <c r="S20" s="30">
        <v>0.36734693877551</v>
      </c>
      <c r="T20" s="21">
        <v>17</v>
      </c>
      <c r="U20" s="22">
        <v>28</v>
      </c>
      <c r="V20" s="30">
        <v>0.37777777777777799</v>
      </c>
      <c r="W20" s="21">
        <v>14</v>
      </c>
      <c r="X20" s="22">
        <v>29</v>
      </c>
      <c r="Y20" s="30">
        <v>0.32558139534883701</v>
      </c>
      <c r="Z20" s="21">
        <v>11</v>
      </c>
      <c r="AA20" s="22">
        <v>34</v>
      </c>
      <c r="AB20" s="30">
        <v>0.24444444444444399</v>
      </c>
      <c r="AC20" s="21">
        <v>10</v>
      </c>
      <c r="AD20" s="22">
        <v>33</v>
      </c>
      <c r="AE20" s="30">
        <v>0.232558139534884</v>
      </c>
      <c r="AF20" s="21">
        <v>10</v>
      </c>
      <c r="AG20" s="22">
        <v>33</v>
      </c>
      <c r="AH20" s="30">
        <v>0.232558139534884</v>
      </c>
      <c r="AI20" s="21">
        <v>9</v>
      </c>
      <c r="AJ20" s="22">
        <v>33</v>
      </c>
      <c r="AK20" s="31">
        <v>0.214285714285714</v>
      </c>
      <c r="AL20" s="21">
        <v>2</v>
      </c>
      <c r="AM20" s="22">
        <v>42</v>
      </c>
      <c r="AN20" s="31">
        <v>4.5454545454545497E-2</v>
      </c>
      <c r="AO20" s="21">
        <v>1</v>
      </c>
      <c r="AP20" s="22">
        <v>44</v>
      </c>
      <c r="AQ20" s="31">
        <v>2.2222222222222199E-2</v>
      </c>
      <c r="AR20" s="21">
        <v>0</v>
      </c>
      <c r="AS20" s="22">
        <v>40</v>
      </c>
      <c r="AT20" s="30">
        <v>0</v>
      </c>
    </row>
    <row r="21" spans="1:46" x14ac:dyDescent="0.25">
      <c r="A21" s="36" t="s">
        <v>5</v>
      </c>
      <c r="B21" s="21">
        <v>29</v>
      </c>
      <c r="C21" s="22">
        <v>23</v>
      </c>
      <c r="D21" s="30">
        <v>0.55769230769230804</v>
      </c>
      <c r="E21" s="21">
        <v>31</v>
      </c>
      <c r="F21" s="22">
        <v>17</v>
      </c>
      <c r="G21" s="30">
        <v>0.64583333333333304</v>
      </c>
      <c r="H21" s="21">
        <v>33</v>
      </c>
      <c r="I21" s="22">
        <v>13</v>
      </c>
      <c r="J21" s="30">
        <v>0.71739130434782605</v>
      </c>
      <c r="K21" s="21">
        <v>35</v>
      </c>
      <c r="L21" s="22">
        <v>12</v>
      </c>
      <c r="M21" s="30">
        <v>0.74468085106382997</v>
      </c>
      <c r="N21" s="21">
        <v>35</v>
      </c>
      <c r="O21" s="22">
        <v>12</v>
      </c>
      <c r="P21" s="30">
        <v>0.74468085106382997</v>
      </c>
      <c r="Q21" s="21">
        <v>35</v>
      </c>
      <c r="R21" s="22">
        <v>12</v>
      </c>
      <c r="S21" s="30">
        <v>0.74468085106382997</v>
      </c>
      <c r="T21" s="21">
        <v>33</v>
      </c>
      <c r="U21" s="22">
        <v>12</v>
      </c>
      <c r="V21" s="30">
        <v>0.73333333333333295</v>
      </c>
      <c r="W21" s="21">
        <v>32</v>
      </c>
      <c r="X21" s="22">
        <v>10</v>
      </c>
      <c r="Y21" s="30">
        <v>0.76190476190476197</v>
      </c>
      <c r="Z21" s="21">
        <v>28</v>
      </c>
      <c r="AA21" s="22">
        <v>12</v>
      </c>
      <c r="AB21" s="30">
        <v>0.7</v>
      </c>
      <c r="AC21" s="21">
        <v>29</v>
      </c>
      <c r="AD21" s="22">
        <v>9</v>
      </c>
      <c r="AE21" s="30">
        <v>0.76315789473684204</v>
      </c>
      <c r="AF21" s="21">
        <v>26</v>
      </c>
      <c r="AG21" s="22">
        <v>12</v>
      </c>
      <c r="AH21" s="30">
        <v>0.68421052631578905</v>
      </c>
      <c r="AI21" s="21">
        <v>24</v>
      </c>
      <c r="AJ21" s="22">
        <v>10</v>
      </c>
      <c r="AK21" s="31">
        <v>0.70588235294117696</v>
      </c>
      <c r="AL21" s="21">
        <v>20</v>
      </c>
      <c r="AM21" s="22">
        <v>12</v>
      </c>
      <c r="AN21" s="31">
        <v>0.625</v>
      </c>
      <c r="AO21" s="21">
        <v>2</v>
      </c>
      <c r="AP21" s="22">
        <v>1</v>
      </c>
      <c r="AQ21" s="31">
        <v>0.66666666666666696</v>
      </c>
      <c r="AR21" s="21">
        <v>1</v>
      </c>
      <c r="AS21" s="22">
        <v>2</v>
      </c>
      <c r="AT21" s="30">
        <v>0.33333333333333298</v>
      </c>
    </row>
    <row r="22" spans="1:46" x14ac:dyDescent="0.25">
      <c r="A22" s="36" t="s">
        <v>34</v>
      </c>
      <c r="B22" s="21">
        <v>36</v>
      </c>
      <c r="C22" s="22">
        <v>18</v>
      </c>
      <c r="D22" s="30">
        <v>0.66666666666666696</v>
      </c>
      <c r="E22" s="21">
        <v>33</v>
      </c>
      <c r="F22" s="22">
        <v>21</v>
      </c>
      <c r="G22" s="30">
        <v>0.61111111111111105</v>
      </c>
      <c r="H22" s="21">
        <v>35</v>
      </c>
      <c r="I22" s="22">
        <v>20</v>
      </c>
      <c r="J22" s="30">
        <v>0.63636363636363602</v>
      </c>
      <c r="K22" s="21">
        <v>41</v>
      </c>
      <c r="L22" s="22">
        <v>6</v>
      </c>
      <c r="M22" s="30">
        <v>0.87234042553191504</v>
      </c>
      <c r="N22" s="21">
        <v>52</v>
      </c>
      <c r="O22" s="22">
        <v>11</v>
      </c>
      <c r="P22" s="30">
        <v>0.82539682539682502</v>
      </c>
      <c r="Q22" s="21">
        <v>55</v>
      </c>
      <c r="R22" s="22">
        <v>12</v>
      </c>
      <c r="S22" s="30">
        <v>0.82089552238805996</v>
      </c>
      <c r="T22" s="21">
        <v>55</v>
      </c>
      <c r="U22" s="22">
        <v>15</v>
      </c>
      <c r="V22" s="30">
        <v>0.78571428571428603</v>
      </c>
      <c r="W22" s="21">
        <v>53</v>
      </c>
      <c r="X22" s="22">
        <v>18</v>
      </c>
      <c r="Y22" s="30">
        <v>0.74647887323943696</v>
      </c>
      <c r="Z22" s="21">
        <v>51</v>
      </c>
      <c r="AA22" s="22">
        <v>22</v>
      </c>
      <c r="AB22" s="30">
        <v>0.69863013698630105</v>
      </c>
      <c r="AC22" s="21">
        <v>35</v>
      </c>
      <c r="AD22" s="22">
        <v>37</v>
      </c>
      <c r="AE22" s="30">
        <v>0.48611111111111099</v>
      </c>
      <c r="AF22" s="21">
        <v>27</v>
      </c>
      <c r="AG22" s="22">
        <v>42</v>
      </c>
      <c r="AH22" s="30">
        <v>0.39130434782608697</v>
      </c>
      <c r="AI22" s="21">
        <v>13</v>
      </c>
      <c r="AJ22" s="22">
        <v>48</v>
      </c>
      <c r="AK22" s="31">
        <v>0.213114754098361</v>
      </c>
      <c r="AL22" s="21">
        <v>4</v>
      </c>
      <c r="AM22" s="22">
        <v>59</v>
      </c>
      <c r="AN22" s="31">
        <v>6.3492063492063502E-2</v>
      </c>
      <c r="AO22" s="21">
        <v>3</v>
      </c>
      <c r="AP22" s="22">
        <v>61</v>
      </c>
      <c r="AQ22" s="31">
        <v>4.6875E-2</v>
      </c>
      <c r="AR22" s="21">
        <v>3</v>
      </c>
      <c r="AS22" s="22">
        <v>52</v>
      </c>
      <c r="AT22" s="30">
        <v>5.4545454545454501E-2</v>
      </c>
    </row>
    <row r="23" spans="1:46" ht="15.75" thickBot="1" x14ac:dyDescent="0.3">
      <c r="A23" s="36" t="s">
        <v>42</v>
      </c>
      <c r="B23" s="21">
        <v>4</v>
      </c>
      <c r="C23" s="22">
        <v>4</v>
      </c>
      <c r="D23" s="30">
        <v>0.5</v>
      </c>
      <c r="E23" s="21">
        <v>3</v>
      </c>
      <c r="F23" s="22">
        <v>5</v>
      </c>
      <c r="G23" s="30">
        <v>0.375</v>
      </c>
      <c r="H23" s="21">
        <v>3</v>
      </c>
      <c r="I23" s="22">
        <v>5</v>
      </c>
      <c r="J23" s="30">
        <v>0.375</v>
      </c>
      <c r="K23" s="21">
        <v>3</v>
      </c>
      <c r="L23" s="22">
        <v>4</v>
      </c>
      <c r="M23" s="30">
        <v>0.42857142857142899</v>
      </c>
      <c r="N23" s="45">
        <v>2</v>
      </c>
      <c r="O23" s="46">
        <v>6</v>
      </c>
      <c r="P23" s="47">
        <v>0.25</v>
      </c>
      <c r="Q23" s="45">
        <v>3</v>
      </c>
      <c r="R23" s="46">
        <v>6</v>
      </c>
      <c r="S23" s="47">
        <v>0.33333333333333298</v>
      </c>
      <c r="T23" s="45">
        <v>2</v>
      </c>
      <c r="U23" s="46">
        <v>8</v>
      </c>
      <c r="V23" s="47">
        <v>0.2</v>
      </c>
      <c r="W23" s="32">
        <v>3</v>
      </c>
      <c r="X23" s="33">
        <v>7</v>
      </c>
      <c r="Y23" s="23">
        <v>0.3</v>
      </c>
      <c r="Z23" s="32">
        <v>3</v>
      </c>
      <c r="AA23" s="33">
        <v>6</v>
      </c>
      <c r="AB23" s="23">
        <v>0.33333333333333298</v>
      </c>
      <c r="AC23" s="32">
        <v>3</v>
      </c>
      <c r="AD23" s="33">
        <v>7</v>
      </c>
      <c r="AE23" s="23">
        <v>0.3</v>
      </c>
      <c r="AF23" s="32">
        <v>3</v>
      </c>
      <c r="AG23" s="33">
        <v>7</v>
      </c>
      <c r="AH23" s="23">
        <v>0.3</v>
      </c>
      <c r="AI23" s="32">
        <v>3</v>
      </c>
      <c r="AJ23" s="33">
        <v>7</v>
      </c>
      <c r="AK23" s="39">
        <v>0.3</v>
      </c>
      <c r="AL23" s="32">
        <v>3</v>
      </c>
      <c r="AM23" s="33">
        <v>5</v>
      </c>
      <c r="AN23" s="39">
        <v>0.375</v>
      </c>
      <c r="AO23" s="32">
        <v>0</v>
      </c>
      <c r="AP23" s="33">
        <v>2</v>
      </c>
      <c r="AQ23" s="39">
        <v>0</v>
      </c>
      <c r="AR23" s="32">
        <v>0</v>
      </c>
      <c r="AS23" s="33">
        <v>1</v>
      </c>
      <c r="AT23" s="23">
        <v>0</v>
      </c>
    </row>
    <row r="24" spans="1:46" s="9" customFormat="1" ht="17.25" thickTop="1" thickBot="1" x14ac:dyDescent="0.3">
      <c r="A24" s="37" t="s">
        <v>35</v>
      </c>
      <c r="B24" s="42">
        <v>353</v>
      </c>
      <c r="C24" s="43">
        <v>393</v>
      </c>
      <c r="D24" s="44">
        <v>0.47319034852546898</v>
      </c>
      <c r="E24" s="42">
        <v>341</v>
      </c>
      <c r="F24" s="43">
        <v>358</v>
      </c>
      <c r="G24" s="44">
        <v>0.487839771101574</v>
      </c>
      <c r="H24" s="42">
        <v>327</v>
      </c>
      <c r="I24" s="43">
        <v>331</v>
      </c>
      <c r="J24" s="44">
        <v>0.49696048632218798</v>
      </c>
      <c r="K24" s="42">
        <v>321</v>
      </c>
      <c r="L24" s="43">
        <v>246</v>
      </c>
      <c r="M24" s="44">
        <v>0.56613756613756605</v>
      </c>
      <c r="N24" s="42">
        <v>338</v>
      </c>
      <c r="O24" s="43">
        <v>280</v>
      </c>
      <c r="P24" s="44">
        <v>0.54692556634304201</v>
      </c>
      <c r="Q24" s="42">
        <v>337</v>
      </c>
      <c r="R24" s="43">
        <v>307</v>
      </c>
      <c r="S24" s="44">
        <v>0.52329192546583803</v>
      </c>
      <c r="T24" s="42">
        <v>315</v>
      </c>
      <c r="U24" s="43">
        <v>309</v>
      </c>
      <c r="V24" s="44">
        <v>0.50480769230769196</v>
      </c>
      <c r="W24" s="42">
        <v>295</v>
      </c>
      <c r="X24" s="43">
        <v>317</v>
      </c>
      <c r="Y24" s="44">
        <v>0.48202614379085001</v>
      </c>
      <c r="Z24" s="42">
        <v>277</v>
      </c>
      <c r="AA24" s="43">
        <v>330</v>
      </c>
      <c r="AB24" s="44">
        <v>0.45634266886326202</v>
      </c>
      <c r="AC24" s="26">
        <v>257</v>
      </c>
      <c r="AD24" s="25">
        <v>337</v>
      </c>
      <c r="AE24" s="24">
        <v>0.43265993265993302</v>
      </c>
      <c r="AF24" s="26">
        <f>SUM(AF6:AF23)</f>
        <v>245</v>
      </c>
      <c r="AG24" s="25">
        <f>SUM(AG6:AG23)</f>
        <v>337</v>
      </c>
      <c r="AH24" s="24">
        <f>AF24/(AF24+AG24)</f>
        <v>0.42096219931271478</v>
      </c>
      <c r="AI24" s="26">
        <f>SUM(AI6:AI23)</f>
        <v>200</v>
      </c>
      <c r="AJ24" s="25">
        <f>SUM(AJ6:AJ23)</f>
        <v>321</v>
      </c>
      <c r="AK24" s="24">
        <f>AI24/(AI24+AJ24)</f>
        <v>0.38387715930902111</v>
      </c>
      <c r="AL24" s="26">
        <f>SUM(AL6:AL23)</f>
        <v>182</v>
      </c>
      <c r="AM24" s="25">
        <f>SUM(AM6:AM23)</f>
        <v>406</v>
      </c>
      <c r="AN24" s="24">
        <f>AL24/(AL24+AM24)</f>
        <v>0.30952380952380953</v>
      </c>
      <c r="AO24" s="26">
        <f>SUM(AO6:AO23)</f>
        <v>53</v>
      </c>
      <c r="AP24" s="25">
        <f>SUM(AP6:AP23)</f>
        <v>386</v>
      </c>
      <c r="AQ24" s="24">
        <f>AO24/(AO24+AP24)</f>
        <v>0.12072892938496584</v>
      </c>
      <c r="AR24" s="26">
        <f>SUM(AR6:AR23)</f>
        <v>43</v>
      </c>
      <c r="AS24" s="25">
        <f>SUM(AS6:AS23)</f>
        <v>389</v>
      </c>
      <c r="AT24" s="24">
        <f>AR24/(AR24+AS24)</f>
        <v>9.9537037037037035E-2</v>
      </c>
    </row>
    <row r="26" spans="1:46" x14ac:dyDescent="0.25">
      <c r="A26" s="40" t="s">
        <v>39</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row>
    <row r="27" spans="1:46" x14ac:dyDescent="0.25">
      <c r="A27" s="3" t="s">
        <v>40</v>
      </c>
    </row>
    <row r="28" spans="1:46" x14ac:dyDescent="0.25">
      <c r="A28" s="3" t="s">
        <v>41</v>
      </c>
    </row>
  </sheetData>
  <mergeCells count="15">
    <mergeCell ref="B4:D4"/>
    <mergeCell ref="AR4:AT4"/>
    <mergeCell ref="AF4:AH4"/>
    <mergeCell ref="AI4:AK4"/>
    <mergeCell ref="AL4:AN4"/>
    <mergeCell ref="K4:M4"/>
    <mergeCell ref="T4:V4"/>
    <mergeCell ref="Q4:S4"/>
    <mergeCell ref="N4:P4"/>
    <mergeCell ref="E4:G4"/>
    <mergeCell ref="W4:Y4"/>
    <mergeCell ref="Z4:AB4"/>
    <mergeCell ref="AC4:AE4"/>
    <mergeCell ref="AO4:AQ4"/>
    <mergeCell ref="H4:J4"/>
  </mergeCells>
  <conditionalFormatting sqref="AH6:AH24 AK6:AK14 AN6:AN14 AQ6:AQ14 AT6:AT14 AE6:AE12 AE14">
    <cfRule type="cellIs" dxfId="75" priority="113" operator="greaterThan">
      <formula>0.895</formula>
    </cfRule>
    <cfRule type="cellIs" dxfId="74" priority="114" operator="between">
      <formula>0.695</formula>
      <formula>0.795</formula>
    </cfRule>
    <cfRule type="cellIs" dxfId="73" priority="115" operator="lessThan">
      <formula>0.7</formula>
    </cfRule>
    <cfRule type="cellIs" dxfId="72" priority="116" operator="between">
      <formula>0.795</formula>
      <formula>0.895</formula>
    </cfRule>
  </conditionalFormatting>
  <conditionalFormatting sqref="AK15:AK24">
    <cfRule type="cellIs" dxfId="71" priority="81" operator="greaterThan">
      <formula>0.895</formula>
    </cfRule>
    <cfRule type="cellIs" dxfId="70" priority="82" operator="between">
      <formula>0.695</formula>
      <formula>0.795</formula>
    </cfRule>
    <cfRule type="cellIs" dxfId="69" priority="83" operator="lessThan">
      <formula>0.7</formula>
    </cfRule>
    <cfRule type="cellIs" dxfId="68" priority="84" operator="between">
      <formula>0.795</formula>
      <formula>0.895</formula>
    </cfRule>
  </conditionalFormatting>
  <conditionalFormatting sqref="AN15:AN24">
    <cfRule type="cellIs" dxfId="67" priority="77" operator="greaterThan">
      <formula>0.895</formula>
    </cfRule>
    <cfRule type="cellIs" dxfId="66" priority="78" operator="between">
      <formula>0.695</formula>
      <formula>0.795</formula>
    </cfRule>
    <cfRule type="cellIs" dxfId="65" priority="79" operator="lessThan">
      <formula>0.7</formula>
    </cfRule>
    <cfRule type="cellIs" dxfId="64" priority="80" operator="between">
      <formula>0.795</formula>
      <formula>0.895</formula>
    </cfRule>
  </conditionalFormatting>
  <conditionalFormatting sqref="AQ15:AQ24">
    <cfRule type="cellIs" dxfId="63" priority="73" operator="greaterThan">
      <formula>0.895</formula>
    </cfRule>
    <cfRule type="cellIs" dxfId="62" priority="74" operator="between">
      <formula>0.695</formula>
      <formula>0.795</formula>
    </cfRule>
    <cfRule type="cellIs" dxfId="61" priority="75" operator="lessThan">
      <formula>0.7</formula>
    </cfRule>
    <cfRule type="cellIs" dxfId="60" priority="76" operator="between">
      <formula>0.795</formula>
      <formula>0.895</formula>
    </cfRule>
  </conditionalFormatting>
  <conditionalFormatting sqref="AT15:AT24">
    <cfRule type="cellIs" dxfId="59" priority="69" operator="greaterThan">
      <formula>0.895</formula>
    </cfRule>
    <cfRule type="cellIs" dxfId="58" priority="70" operator="between">
      <formula>0.695</formula>
      <formula>0.795</formula>
    </cfRule>
    <cfRule type="cellIs" dxfId="57" priority="71" operator="lessThan">
      <formula>0.7</formula>
    </cfRule>
    <cfRule type="cellIs" dxfId="56" priority="72" operator="between">
      <formula>0.795</formula>
      <formula>0.895</formula>
    </cfRule>
  </conditionalFormatting>
  <conditionalFormatting sqref="AE15:AE24">
    <cfRule type="cellIs" dxfId="55" priority="61" operator="greaterThan">
      <formula>0.895</formula>
    </cfRule>
    <cfRule type="cellIs" dxfId="54" priority="62" operator="between">
      <formula>0.695</formula>
      <formula>0.795</formula>
    </cfRule>
    <cfRule type="cellIs" dxfId="53" priority="63" operator="lessThan">
      <formula>0.7</formula>
    </cfRule>
    <cfRule type="cellIs" dxfId="52" priority="64" operator="between">
      <formula>0.795</formula>
      <formula>0.895</formula>
    </cfRule>
  </conditionalFormatting>
  <conditionalFormatting sqref="AB6:AB12 AB14:AB24">
    <cfRule type="cellIs" dxfId="51" priority="57" operator="greaterThan">
      <formula>0.895</formula>
    </cfRule>
    <cfRule type="cellIs" dxfId="50" priority="58" operator="between">
      <formula>0.695</formula>
      <formula>0.795</formula>
    </cfRule>
    <cfRule type="cellIs" dxfId="49" priority="59" operator="lessThan">
      <formula>0.7</formula>
    </cfRule>
    <cfRule type="cellIs" dxfId="48" priority="60" operator="between">
      <formula>0.795</formula>
      <formula>0.895</formula>
    </cfRule>
  </conditionalFormatting>
  <conditionalFormatting sqref="Y6:Y24">
    <cfRule type="cellIs" dxfId="47" priority="53" operator="greaterThan">
      <formula>0.895</formula>
    </cfRule>
    <cfRule type="cellIs" dxfId="46" priority="54" operator="between">
      <formula>0.695</formula>
      <formula>0.795</formula>
    </cfRule>
    <cfRule type="cellIs" dxfId="45" priority="55" operator="lessThan">
      <formula>0.7</formula>
    </cfRule>
    <cfRule type="cellIs" dxfId="44" priority="56" operator="between">
      <formula>0.795</formula>
      <formula>0.895</formula>
    </cfRule>
  </conditionalFormatting>
  <conditionalFormatting sqref="V6:V24">
    <cfRule type="cellIs" dxfId="43" priority="49" operator="greaterThan">
      <formula>0.895</formula>
    </cfRule>
    <cfRule type="cellIs" dxfId="42" priority="50" operator="between">
      <formula>0.695</formula>
      <formula>0.795</formula>
    </cfRule>
    <cfRule type="cellIs" dxfId="41" priority="51" operator="lessThan">
      <formula>0.7</formula>
    </cfRule>
    <cfRule type="cellIs" dxfId="40" priority="52" operator="between">
      <formula>0.795</formula>
      <formula>0.895</formula>
    </cfRule>
  </conditionalFormatting>
  <conditionalFormatting sqref="S6:S24">
    <cfRule type="cellIs" dxfId="39" priority="45" operator="greaterThan">
      <formula>0.895</formula>
    </cfRule>
    <cfRule type="cellIs" dxfId="38" priority="46" operator="between">
      <formula>0.695</formula>
      <formula>0.795</formula>
    </cfRule>
    <cfRule type="cellIs" dxfId="37" priority="47" operator="lessThan">
      <formula>0.7</formula>
    </cfRule>
    <cfRule type="cellIs" dxfId="36" priority="48" operator="between">
      <formula>0.795</formula>
      <formula>0.895</formula>
    </cfRule>
  </conditionalFormatting>
  <conditionalFormatting sqref="P6:P24">
    <cfRule type="cellIs" dxfId="35" priority="41" operator="greaterThan">
      <formula>0.895</formula>
    </cfRule>
    <cfRule type="cellIs" dxfId="34" priority="42" operator="between">
      <formula>0.695</formula>
      <formula>0.795</formula>
    </cfRule>
    <cfRule type="cellIs" dxfId="33" priority="43" operator="lessThan">
      <formula>0.7</formula>
    </cfRule>
    <cfRule type="cellIs" dxfId="32" priority="44" operator="between">
      <formula>0.795</formula>
      <formula>0.895</formula>
    </cfRule>
  </conditionalFormatting>
  <conditionalFormatting sqref="M24">
    <cfRule type="cellIs" dxfId="31" priority="29" operator="greaterThan">
      <formula>0.895</formula>
    </cfRule>
    <cfRule type="cellIs" dxfId="30" priority="30" operator="between">
      <formula>0.695</formula>
      <formula>0.795</formula>
    </cfRule>
    <cfRule type="cellIs" dxfId="29" priority="31" operator="lessThan">
      <formula>0.7</formula>
    </cfRule>
    <cfRule type="cellIs" dxfId="28" priority="32" operator="between">
      <formula>0.795</formula>
      <formula>0.895</formula>
    </cfRule>
  </conditionalFormatting>
  <conditionalFormatting sqref="M6:M23">
    <cfRule type="cellIs" dxfId="27" priority="33" operator="greaterThan">
      <formula>0.895</formula>
    </cfRule>
    <cfRule type="cellIs" dxfId="26" priority="34" operator="between">
      <formula>0.695</formula>
      <formula>0.795</formula>
    </cfRule>
    <cfRule type="cellIs" dxfId="25" priority="35" operator="lessThan">
      <formula>0.7</formula>
    </cfRule>
    <cfRule type="cellIs" dxfId="24" priority="36" operator="between">
      <formula>0.795</formula>
      <formula>0.895</formula>
    </cfRule>
  </conditionalFormatting>
  <conditionalFormatting sqref="J6:J23">
    <cfRule type="cellIs" dxfId="23" priority="21" operator="greaterThan">
      <formula>0.895</formula>
    </cfRule>
    <cfRule type="cellIs" dxfId="22" priority="22" operator="between">
      <formula>0.695</formula>
      <formula>0.795</formula>
    </cfRule>
    <cfRule type="cellIs" dxfId="21" priority="23" operator="lessThan">
      <formula>0.7</formula>
    </cfRule>
    <cfRule type="cellIs" dxfId="20" priority="24" operator="between">
      <formula>0.795</formula>
      <formula>0.895</formula>
    </cfRule>
  </conditionalFormatting>
  <conditionalFormatting sqref="J24">
    <cfRule type="cellIs" dxfId="19" priority="17" operator="greaterThan">
      <formula>0.895</formula>
    </cfRule>
    <cfRule type="cellIs" dxfId="18" priority="18" operator="between">
      <formula>0.695</formula>
      <formula>0.795</formula>
    </cfRule>
    <cfRule type="cellIs" dxfId="17" priority="19" operator="lessThan">
      <formula>0.7</formula>
    </cfRule>
    <cfRule type="cellIs" dxfId="16" priority="20" operator="between">
      <formula>0.795</formula>
      <formula>0.895</formula>
    </cfRule>
  </conditionalFormatting>
  <conditionalFormatting sqref="G6:G23">
    <cfRule type="cellIs" dxfId="15" priority="13" operator="greaterThan">
      <formula>0.895</formula>
    </cfRule>
    <cfRule type="cellIs" dxfId="14" priority="14" operator="between">
      <formula>0.695</formula>
      <formula>0.795</formula>
    </cfRule>
    <cfRule type="cellIs" dxfId="13" priority="15" operator="lessThan">
      <formula>0.7</formula>
    </cfRule>
    <cfRule type="cellIs" dxfId="12" priority="16" operator="between">
      <formula>0.795</formula>
      <formula>0.895</formula>
    </cfRule>
  </conditionalFormatting>
  <conditionalFormatting sqref="G24">
    <cfRule type="cellIs" dxfId="11" priority="9" operator="greaterThan">
      <formula>0.895</formula>
    </cfRule>
    <cfRule type="cellIs" dxfId="10" priority="10" operator="between">
      <formula>0.695</formula>
      <formula>0.795</formula>
    </cfRule>
    <cfRule type="cellIs" dxfId="9" priority="11" operator="lessThan">
      <formula>0.7</formula>
    </cfRule>
    <cfRule type="cellIs" dxfId="8" priority="12" operator="between">
      <formula>0.795</formula>
      <formula>0.895</formula>
    </cfRule>
  </conditionalFormatting>
  <conditionalFormatting sqref="D6:D23">
    <cfRule type="cellIs" dxfId="7" priority="5" operator="greaterThan">
      <formula>0.895</formula>
    </cfRule>
    <cfRule type="cellIs" dxfId="6" priority="6" operator="between">
      <formula>0.695</formula>
      <formula>0.795</formula>
    </cfRule>
    <cfRule type="cellIs" dxfId="5" priority="7" operator="lessThan">
      <formula>0.7</formula>
    </cfRule>
    <cfRule type="cellIs" dxfId="4" priority="8" operator="between">
      <formula>0.795</formula>
      <formula>0.895</formula>
    </cfRule>
  </conditionalFormatting>
  <conditionalFormatting sqref="D24">
    <cfRule type="cellIs" dxfId="3" priority="1" operator="greaterThan">
      <formula>0.895</formula>
    </cfRule>
    <cfRule type="cellIs" dxfId="2" priority="2" operator="between">
      <formula>0.695</formula>
      <formula>0.795</formula>
    </cfRule>
    <cfRule type="cellIs" dxfId="1" priority="3" operator="lessThan">
      <formula>0.7</formula>
    </cfRule>
    <cfRule type="cellIs" dxfId="0" priority="4" operator="between">
      <formula>0.795</formula>
      <formula>0.895</formula>
    </cfRule>
  </conditionalFormatting>
  <printOptions horizontalCentered="1"/>
  <pageMargins left="0.25" right="0.25" top="0.75" bottom="0.75" header="0.3" footer="0.3"/>
  <pageSetup scale="32" orientation="landscape" horizontalDpi="300" verticalDpi="300" r:id="rId1"/>
  <rowBreaks count="1" manualBreakCount="1">
    <brk id="24" max="13" man="1"/>
  </rowBreaks>
  <ignoredErrors>
    <ignoredError sqref="AQ24 AN24 AK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
  <sheetViews>
    <sheetView zoomScale="90" zoomScaleNormal="90" workbookViewId="0">
      <selection activeCell="T13" sqref="T13"/>
    </sheetView>
  </sheetViews>
  <sheetFormatPr defaultRowHeight="15" x14ac:dyDescent="0.25"/>
  <cols>
    <col min="10" max="10" width="10.85546875" bestFit="1" customWidth="1"/>
    <col min="12" max="12" width="10.42578125" bestFit="1" customWidth="1"/>
    <col min="13" max="13" width="10.140625" bestFit="1" customWidth="1"/>
  </cols>
  <sheetData>
    <row r="1" spans="1:16" x14ac:dyDescent="0.25">
      <c r="B1" s="20" t="s">
        <v>36</v>
      </c>
      <c r="C1" s="20" t="s">
        <v>21</v>
      </c>
      <c r="D1" s="20" t="s">
        <v>23</v>
      </c>
      <c r="E1" s="20" t="s">
        <v>24</v>
      </c>
      <c r="F1" s="20" t="s">
        <v>25</v>
      </c>
      <c r="G1" s="20" t="s">
        <v>26</v>
      </c>
      <c r="H1" s="20" t="s">
        <v>52</v>
      </c>
      <c r="I1" s="20" t="s">
        <v>54</v>
      </c>
      <c r="J1" s="20" t="s">
        <v>58</v>
      </c>
      <c r="K1" s="20" t="s">
        <v>59</v>
      </c>
      <c r="L1" s="20" t="s">
        <v>60</v>
      </c>
      <c r="M1" s="20" t="s">
        <v>64</v>
      </c>
      <c r="N1" s="20" t="s">
        <v>66</v>
      </c>
      <c r="O1" s="20" t="s">
        <v>68</v>
      </c>
      <c r="P1" s="20" t="s">
        <v>70</v>
      </c>
    </row>
    <row r="2" spans="1:16" x14ac:dyDescent="0.25">
      <c r="A2" t="s">
        <v>37</v>
      </c>
      <c r="B2" s="8">
        <v>0.1</v>
      </c>
      <c r="C2" s="8">
        <v>0.12</v>
      </c>
      <c r="D2" s="8">
        <v>0.31</v>
      </c>
      <c r="E2" s="8">
        <v>0.38</v>
      </c>
      <c r="F2" s="8">
        <v>0.42</v>
      </c>
      <c r="G2" s="8">
        <v>0.43</v>
      </c>
      <c r="H2" s="8">
        <v>0.46</v>
      </c>
      <c r="I2" s="8">
        <v>0.48</v>
      </c>
      <c r="J2" s="8">
        <v>0.5</v>
      </c>
      <c r="K2" s="8">
        <v>0.52</v>
      </c>
      <c r="L2" s="8">
        <v>0.55000000000000004</v>
      </c>
      <c r="M2" s="8">
        <v>0.56999999999999995</v>
      </c>
      <c r="N2" s="8">
        <v>0.5</v>
      </c>
      <c r="O2" s="8">
        <v>0.49</v>
      </c>
      <c r="P2" s="8">
        <v>0.47</v>
      </c>
    </row>
  </sheetData>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
  <sheetViews>
    <sheetView showGridLines="0" workbookViewId="0"/>
  </sheetViews>
  <sheetFormatPr defaultRowHeight="15.75" x14ac:dyDescent="0.25"/>
  <cols>
    <col min="1" max="1" width="91.42578125" style="14" customWidth="1"/>
    <col min="2" max="16384" width="9.140625" style="10"/>
  </cols>
  <sheetData>
    <row r="1" spans="1:1" x14ac:dyDescent="0.25">
      <c r="A1" s="11" t="s">
        <v>13</v>
      </c>
    </row>
    <row r="3" spans="1:1" ht="47.25" x14ac:dyDescent="0.25">
      <c r="A3" s="12" t="s">
        <v>14</v>
      </c>
    </row>
    <row r="4" spans="1:1" x14ac:dyDescent="0.25">
      <c r="A4" s="13"/>
    </row>
    <row r="5" spans="1:1" x14ac:dyDescent="0.25">
      <c r="A5" s="12" t="s">
        <v>12</v>
      </c>
    </row>
    <row r="6" spans="1:1" x14ac:dyDescent="0.25">
      <c r="A6" s="12"/>
    </row>
    <row r="7" spans="1:1" ht="47.25" x14ac:dyDescent="0.25">
      <c r="A7" s="12" t="s">
        <v>16</v>
      </c>
    </row>
    <row r="8" spans="1:1" x14ac:dyDescent="0.25">
      <c r="A8" s="12"/>
    </row>
    <row r="9" spans="1:1" ht="31.5" x14ac:dyDescent="0.25">
      <c r="A9" s="12" t="s">
        <v>11</v>
      </c>
    </row>
    <row r="10" spans="1:1" x14ac:dyDescent="0.25">
      <c r="A10" s="12"/>
    </row>
    <row r="11" spans="1:1" ht="31.5" x14ac:dyDescent="0.25">
      <c r="A11" s="12" t="s">
        <v>17</v>
      </c>
    </row>
    <row r="13" spans="1:1" ht="94.5" x14ac:dyDescent="0.25">
      <c r="A13" s="15" t="s">
        <v>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Graph</vt:lpstr>
      <vt:lpstr>Report Logic</vt:lpstr>
      <vt:lpstr>Summary!Print_Area</vt:lpstr>
      <vt:lpstr>Summary!Print_Titles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dc:creator>
  <cp:lastModifiedBy>Rachelle Glavin</cp:lastModifiedBy>
  <cp:lastPrinted>2017-12-12T22:28:33Z</cp:lastPrinted>
  <dcterms:created xsi:type="dcterms:W3CDTF">2014-01-15T01:33:11Z</dcterms:created>
  <dcterms:modified xsi:type="dcterms:W3CDTF">2017-12-12T22:28:36Z</dcterms:modified>
</cp:coreProperties>
</file>